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1720" windowHeight="11430" activeTab="34"/>
  </bookViews>
  <sheets>
    <sheet name="bd" sheetId="2" r:id="rId1"/>
    <sheet name="A-1" sheetId="1" r:id="rId2"/>
    <sheet name="Des_2" sheetId="6" state="hidden" r:id="rId3"/>
    <sheet name="Des_3" sheetId="7" state="hidden" r:id="rId4"/>
    <sheet name="Des_4" sheetId="8" state="hidden" r:id="rId5"/>
    <sheet name="Des_5" sheetId="9" state="hidden" r:id="rId6"/>
    <sheet name="6" sheetId="10" r:id="rId7"/>
    <sheet name="7" sheetId="11" r:id="rId8"/>
    <sheet name="A-8" sheetId="12" r:id="rId9"/>
    <sheet name="A-9" sheetId="13" r:id="rId10"/>
    <sheet name="Des_10" sheetId="14" state="hidden" r:id="rId11"/>
    <sheet name="Des_11" sheetId="15" state="hidden" r:id="rId12"/>
    <sheet name="Des_12" sheetId="16" state="hidden" r:id="rId13"/>
    <sheet name="A-13" sheetId="17" r:id="rId14"/>
    <sheet name="14" sheetId="18" r:id="rId15"/>
    <sheet name="A-15" sheetId="19" r:id="rId16"/>
    <sheet name="Des_16" sheetId="20" state="hidden" r:id="rId17"/>
    <sheet name="Des_17" sheetId="21" state="hidden" r:id="rId18"/>
    <sheet name="A-18" sheetId="22" r:id="rId19"/>
    <sheet name="A-19" sheetId="23" r:id="rId20"/>
    <sheet name="Des_20" sheetId="24" state="hidden" r:id="rId21"/>
    <sheet name="A-21" sheetId="25" r:id="rId22"/>
    <sheet name="22" sheetId="26" r:id="rId23"/>
    <sheet name="Des_23" sheetId="27" state="hidden" r:id="rId24"/>
    <sheet name="A-24" sheetId="28" r:id="rId25"/>
    <sheet name="Des_25" sheetId="29" state="hidden" r:id="rId26"/>
    <sheet name="Des_26" sheetId="30" state="hidden" r:id="rId27"/>
    <sheet name="A-27" sheetId="31" r:id="rId28"/>
    <sheet name="A-28" sheetId="32" r:id="rId29"/>
    <sheet name="A-29" sheetId="33" r:id="rId30"/>
    <sheet name="Des_31" sheetId="35" state="hidden" r:id="rId31"/>
    <sheet name="Des_30" sheetId="34" state="hidden" r:id="rId32"/>
    <sheet name="Des_32" sheetId="36" state="hidden" r:id="rId33"/>
    <sheet name="A-33" sheetId="37" r:id="rId34"/>
    <sheet name="A-34" sheetId="38" r:id="rId35"/>
    <sheet name="Des_35" sheetId="39" state="hidden" r:id="rId36"/>
    <sheet name="Des_36" sheetId="40" state="hidden" r:id="rId37"/>
    <sheet name="Des_37" sheetId="41" state="hidden" r:id="rId38"/>
  </sheets>
  <definedNames>
    <definedName name="_xlnm._FilterDatabase" localSheetId="0" hidden="1">bd!$B$1:$E$1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41" l="1"/>
  <c r="B5" i="41"/>
  <c r="B3" i="41"/>
  <c r="B7" i="40"/>
  <c r="B5" i="40"/>
  <c r="B3" i="40"/>
  <c r="B7" i="39"/>
  <c r="B5" i="39"/>
  <c r="B3" i="39"/>
  <c r="B7" i="38"/>
  <c r="B5" i="38"/>
  <c r="B3" i="38"/>
  <c r="B7" i="37"/>
  <c r="B5" i="37"/>
  <c r="B3" i="37"/>
  <c r="B7" i="36"/>
  <c r="B5" i="36"/>
  <c r="B3" i="36"/>
  <c r="B7" i="35"/>
  <c r="B5" i="35"/>
  <c r="B3" i="35"/>
  <c r="B7" i="34"/>
  <c r="B5" i="34"/>
  <c r="B3" i="34"/>
  <c r="B7" i="33"/>
  <c r="B5" i="33"/>
  <c r="B3" i="33"/>
  <c r="B7" i="32"/>
  <c r="B5" i="32"/>
  <c r="B3" i="32"/>
  <c r="B7" i="31"/>
  <c r="B5" i="31"/>
  <c r="B3" i="31"/>
  <c r="B7" i="30"/>
  <c r="B5" i="30"/>
  <c r="B3" i="30"/>
  <c r="B7" i="29"/>
  <c r="B5" i="29"/>
  <c r="B3" i="29"/>
  <c r="B7" i="28"/>
  <c r="B5" i="28"/>
  <c r="B3" i="28"/>
  <c r="B7" i="27"/>
  <c r="B5" i="27"/>
  <c r="B3" i="27"/>
  <c r="B7" i="26"/>
  <c r="B5" i="26"/>
  <c r="B3" i="26"/>
  <c r="B7" i="25"/>
  <c r="B5" i="25"/>
  <c r="B3" i="25"/>
  <c r="B7" i="24"/>
  <c r="B5" i="24"/>
  <c r="B3" i="24"/>
  <c r="B7" i="23"/>
  <c r="B5" i="23"/>
  <c r="B3" i="23"/>
  <c r="B7" i="22"/>
  <c r="B5" i="22"/>
  <c r="B3" i="22"/>
  <c r="B7" i="21"/>
  <c r="B5" i="21"/>
  <c r="B3" i="21"/>
  <c r="B7" i="20"/>
  <c r="B5" i="20"/>
  <c r="B3" i="20"/>
  <c r="B7" i="19"/>
  <c r="B5" i="19"/>
  <c r="B3" i="19"/>
  <c r="B7" i="18"/>
  <c r="B5" i="18"/>
  <c r="B3" i="18"/>
  <c r="B7" i="17"/>
  <c r="B5" i="17"/>
  <c r="B3" i="17"/>
  <c r="B7" i="16"/>
  <c r="B5" i="16"/>
  <c r="B3" i="16"/>
  <c r="B7" i="15"/>
  <c r="B5" i="15"/>
  <c r="B3" i="15"/>
  <c r="B7" i="14"/>
  <c r="B5" i="14"/>
  <c r="B3" i="14"/>
  <c r="B7" i="13"/>
  <c r="B5" i="13"/>
  <c r="B3" i="13"/>
  <c r="B7" i="12"/>
  <c r="B5" i="12"/>
  <c r="B3" i="12"/>
  <c r="B7" i="11"/>
  <c r="B5" i="11"/>
  <c r="B3" i="11"/>
  <c r="B7" i="10"/>
  <c r="B5" i="10"/>
  <c r="B3" i="10"/>
  <c r="B7" i="9"/>
  <c r="B5" i="9"/>
  <c r="B3" i="9"/>
  <c r="B7" i="8"/>
  <c r="B5" i="8"/>
  <c r="B3" i="8"/>
  <c r="B7" i="7"/>
  <c r="B5" i="7"/>
  <c r="B3" i="7"/>
  <c r="B7" i="6"/>
  <c r="B5" i="6"/>
  <c r="B3" i="6"/>
  <c r="B7" i="1"/>
  <c r="B5" i="1"/>
  <c r="B3" i="1"/>
  <c r="B9" i="41" l="1"/>
  <c r="B9" i="40"/>
  <c r="B9" i="39"/>
  <c r="B9" i="38"/>
  <c r="B9" i="37"/>
  <c r="B9" i="36"/>
  <c r="B9" i="35"/>
  <c r="B9" i="34"/>
  <c r="B9" i="33"/>
  <c r="B9" i="32"/>
  <c r="B9" i="31"/>
  <c r="B9" i="30"/>
  <c r="B9" i="29"/>
  <c r="B9" i="28"/>
  <c r="B9" i="27"/>
  <c r="B9" i="26"/>
  <c r="B9" i="25"/>
  <c r="B9" i="24"/>
  <c r="B9" i="23"/>
  <c r="B9" i="22"/>
  <c r="B9" i="21"/>
  <c r="B9" i="20"/>
  <c r="B9" i="19"/>
  <c r="B9" i="18"/>
  <c r="B9" i="17"/>
  <c r="B9" i="16"/>
  <c r="B9" i="15"/>
  <c r="B9" i="14"/>
  <c r="B9" i="13"/>
  <c r="B9" i="12"/>
  <c r="B9" i="11"/>
  <c r="B9" i="10"/>
  <c r="B9" i="9"/>
  <c r="B9" i="8"/>
  <c r="B9" i="7"/>
  <c r="B9" i="6"/>
  <c r="B9" i="1" l="1"/>
  <c r="E15" i="2"/>
  <c r="B8" i="18" s="1"/>
  <c r="E20" i="2"/>
  <c r="B8" i="23" s="1"/>
  <c r="E21" i="2"/>
  <c r="B8" i="24" s="1"/>
  <c r="E31" i="2"/>
  <c r="B8" i="34" s="1"/>
  <c r="E28" i="2"/>
  <c r="B8" i="31" s="1"/>
  <c r="E11" i="2"/>
  <c r="B8" i="14" s="1"/>
  <c r="E26" i="2"/>
  <c r="B8" i="29" s="1"/>
  <c r="E29" i="2"/>
  <c r="B8" i="32" s="1"/>
  <c r="E4" i="2"/>
  <c r="B8" i="7" s="1"/>
  <c r="E3" i="2"/>
  <c r="B8" i="6" s="1"/>
  <c r="E18" i="2"/>
  <c r="B8" i="21" s="1"/>
  <c r="E38" i="2"/>
  <c r="B8" i="41" s="1"/>
  <c r="E34" i="2"/>
  <c r="B8" i="37" s="1"/>
  <c r="E32" i="2"/>
  <c r="B8" i="35" s="1"/>
  <c r="E12" i="2"/>
  <c r="B8" i="15" s="1"/>
  <c r="E9" i="2"/>
  <c r="B8" i="12" s="1"/>
  <c r="E10" i="2"/>
  <c r="B8" i="13" s="1"/>
  <c r="E24" i="2"/>
  <c r="B8" i="27" s="1"/>
  <c r="E25" i="2"/>
  <c r="B8" i="28" s="1"/>
  <c r="E5" i="2"/>
  <c r="B8" i="8" s="1"/>
  <c r="E35" i="2"/>
  <c r="B8" i="38" s="1"/>
  <c r="E23" i="2"/>
  <c r="B8" i="26" s="1"/>
  <c r="E2" i="2"/>
  <c r="B8" i="1" s="1"/>
  <c r="E19" i="2"/>
  <c r="B8" i="22" s="1"/>
  <c r="E14" i="2"/>
  <c r="B8" i="17" s="1"/>
  <c r="E16" i="2"/>
  <c r="B8" i="19" s="1"/>
  <c r="E17" i="2"/>
  <c r="B8" i="20" s="1"/>
  <c r="E36" i="2"/>
  <c r="B8" i="39" s="1"/>
  <c r="E6" i="2"/>
  <c r="B8" i="9" s="1"/>
  <c r="E22" i="2"/>
  <c r="B8" i="25" s="1"/>
  <c r="E30" i="2"/>
  <c r="B8" i="33" s="1"/>
  <c r="E13" i="2"/>
  <c r="B8" i="16" s="1"/>
  <c r="E37" i="2"/>
  <c r="B8" i="40" s="1"/>
  <c r="E8" i="2"/>
  <c r="B8" i="11" s="1"/>
  <c r="E33" i="2"/>
  <c r="B8" i="36" s="1"/>
  <c r="E27" i="2"/>
  <c r="B8" i="30" s="1"/>
  <c r="E39" i="2"/>
  <c r="E7" i="2"/>
  <c r="B8" i="10" s="1"/>
</calcChain>
</file>

<file path=xl/sharedStrings.xml><?xml version="1.0" encoding="utf-8"?>
<sst xmlns="http://schemas.openxmlformats.org/spreadsheetml/2006/main" count="5665" uniqueCount="192">
  <si>
    <t>Actividad a desarrollar</t>
  </si>
  <si>
    <t>forma de entrega de la actividad</t>
  </si>
  <si>
    <t>Digital</t>
  </si>
  <si>
    <t>fecha de entrega</t>
  </si>
  <si>
    <t>Entregó</t>
  </si>
  <si>
    <t>Si</t>
  </si>
  <si>
    <t>No</t>
  </si>
  <si>
    <t>Centro de Industria y de la Construcción</t>
  </si>
  <si>
    <t>Centro de formación:</t>
  </si>
  <si>
    <t>Programa de formación:</t>
  </si>
  <si>
    <t>No ficha:</t>
  </si>
  <si>
    <t>Instructor vocero:</t>
  </si>
  <si>
    <t>Regional</t>
  </si>
  <si>
    <t>Tolima</t>
  </si>
  <si>
    <t>Modalidad:</t>
  </si>
  <si>
    <t>Virtual</t>
  </si>
  <si>
    <t>Nombre del aprendiz</t>
  </si>
  <si>
    <t>No. Documento</t>
  </si>
  <si>
    <t>Fase:</t>
  </si>
  <si>
    <t>Apellidos</t>
  </si>
  <si>
    <t>Nombre</t>
  </si>
  <si>
    <t>Nombre de usuario</t>
  </si>
  <si>
    <t>Nombre completo</t>
  </si>
  <si>
    <t>Código</t>
  </si>
  <si>
    <t>Actividad de proyecto</t>
  </si>
  <si>
    <t>x</t>
  </si>
  <si>
    <t>Ricardo Ernesto Gil Aragón</t>
  </si>
  <si>
    <t>*</t>
  </si>
  <si>
    <t>Inglés</t>
  </si>
  <si>
    <t>Etica</t>
  </si>
  <si>
    <t xml:space="preserve">Plan mejoramiento: </t>
  </si>
  <si>
    <t>Plan mejoramiento:</t>
  </si>
  <si>
    <t>Imagen corporativa Photoshop</t>
  </si>
  <si>
    <t>Técnicas recolección Información</t>
  </si>
  <si>
    <t>Última Conexión</t>
  </si>
  <si>
    <t>Test fisico</t>
  </si>
  <si>
    <t>Toda la fase</t>
  </si>
  <si>
    <t>Programación WEB</t>
  </si>
  <si>
    <t>Cronograma actividades</t>
  </si>
  <si>
    <t>Ética-Inglés</t>
  </si>
  <si>
    <t>Cronogramas</t>
  </si>
  <si>
    <t>Deserción</t>
  </si>
  <si>
    <t>Deserción -Toda la fase</t>
  </si>
  <si>
    <t>Toda fase-Deserción</t>
  </si>
  <si>
    <t>JASMIN</t>
  </si>
  <si>
    <t>Karen Johanna</t>
  </si>
  <si>
    <t>Ana Meliza</t>
  </si>
  <si>
    <t>Yenny Patricia</t>
  </si>
  <si>
    <t>John Jairo</t>
  </si>
  <si>
    <t>John Edison</t>
  </si>
  <si>
    <t>Jeison Stik</t>
  </si>
  <si>
    <t>Luis Enrique</t>
  </si>
  <si>
    <t>Arley</t>
  </si>
  <si>
    <t>wilson danovis</t>
  </si>
  <si>
    <t>HELEN STEISGN</t>
  </si>
  <si>
    <t>Iveth vanessa</t>
  </si>
  <si>
    <t>Javier Dario</t>
  </si>
  <si>
    <t>William Nathanael</t>
  </si>
  <si>
    <t>Haner Alberto</t>
  </si>
  <si>
    <t>erika yoana</t>
  </si>
  <si>
    <t>LUIS IGNACIO</t>
  </si>
  <si>
    <t>Alejandro</t>
  </si>
  <si>
    <t>Diana Camila</t>
  </si>
  <si>
    <t>Angie Paola</t>
  </si>
  <si>
    <t>Julio Cesar</t>
  </si>
  <si>
    <t>Jenny Alexandra</t>
  </si>
  <si>
    <t>Lisbeth del Carmen</t>
  </si>
  <si>
    <t>Barny felliny</t>
  </si>
  <si>
    <t>CARLOS ANDRÉS</t>
  </si>
  <si>
    <t>Gustavo Armando</t>
  </si>
  <si>
    <t>Jhon Jader</t>
  </si>
  <si>
    <t>jose antonio</t>
  </si>
  <si>
    <t>carlos enrique</t>
  </si>
  <si>
    <t>DIEGO ALEJANDRO</t>
  </si>
  <si>
    <t>Jhon Mauricio</t>
  </si>
  <si>
    <t>Jorge Alejandro</t>
  </si>
  <si>
    <t>Daniela</t>
  </si>
  <si>
    <t>ALLAN DAVID</t>
  </si>
  <si>
    <t>ANDRES FELIPE</t>
  </si>
  <si>
    <t>JAQUELINE</t>
  </si>
  <si>
    <t>ANDREA PATRICIA</t>
  </si>
  <si>
    <t>ALBINO BUITRAGO</t>
  </si>
  <si>
    <t>Alvarez Basabe</t>
  </si>
  <si>
    <t>Alvarez Reyes</t>
  </si>
  <si>
    <t>Buitrago</t>
  </si>
  <si>
    <t>Burbano Melo</t>
  </si>
  <si>
    <t>Ceballos Escobar</t>
  </si>
  <si>
    <t>Cifuentes Alayon</t>
  </si>
  <si>
    <t>Díaz Almanza</t>
  </si>
  <si>
    <t>Garcia Arbelaez</t>
  </si>
  <si>
    <t>garcia puerta</t>
  </si>
  <si>
    <t>GARZON BENITEZ</t>
  </si>
  <si>
    <t>Giraldo angulo</t>
  </si>
  <si>
    <t>Gonzalez Ruiz</t>
  </si>
  <si>
    <t>Guarín Guzmán</t>
  </si>
  <si>
    <t>Gutierrez Pico</t>
  </si>
  <si>
    <t>lazo</t>
  </si>
  <si>
    <t>LOPEZ GONZALEZ</t>
  </si>
  <si>
    <t>león posada</t>
  </si>
  <si>
    <t>López Rodríguez</t>
  </si>
  <si>
    <t>Martinez Martinez</t>
  </si>
  <si>
    <t>Medina Rodriguez</t>
  </si>
  <si>
    <t>Mejía Revelo</t>
  </si>
  <si>
    <t>Mercado Lastra</t>
  </si>
  <si>
    <t>Narváez yesquen</t>
  </si>
  <si>
    <t>OROZCO DÍAZ</t>
  </si>
  <si>
    <t>Osorio Hernandez</t>
  </si>
  <si>
    <t>Parra Ramírez</t>
  </si>
  <si>
    <t>parra rios</t>
  </si>
  <si>
    <t>parra salcedo</t>
  </si>
  <si>
    <t>RODRIGUEZ CORREA</t>
  </si>
  <si>
    <t>Pasos Castaño</t>
  </si>
  <si>
    <t>Salazar Villada</t>
  </si>
  <si>
    <t>Sánchez Garzón</t>
  </si>
  <si>
    <t>SUAREZ OIDOR</t>
  </si>
  <si>
    <t>VALENCIA ACEVEDO</t>
  </si>
  <si>
    <t>VARGAS SOLER</t>
  </si>
  <si>
    <t>VENEGAS CASTILLO</t>
  </si>
  <si>
    <t>Tecnologo en producción Multimedia</t>
  </si>
  <si>
    <t>Algoritmos</t>
  </si>
  <si>
    <t>Manual funciones</t>
  </si>
  <si>
    <t>Test físico</t>
  </si>
  <si>
    <t>programación WEB</t>
  </si>
  <si>
    <t>Toda fase</t>
  </si>
  <si>
    <t>Toda Fase</t>
  </si>
  <si>
    <t>Lógica</t>
  </si>
  <si>
    <t>Photoshop</t>
  </si>
  <si>
    <t>Toda la fase -Deserción</t>
  </si>
  <si>
    <t>Técnicas recolección</t>
  </si>
  <si>
    <t>Lógica-Integralidad</t>
  </si>
  <si>
    <t>Cronogramas actividades</t>
  </si>
  <si>
    <t>Retiro Voluntario</t>
  </si>
  <si>
    <t>Desertado</t>
  </si>
  <si>
    <t>Proceso Deserción</t>
  </si>
  <si>
    <t>Planeación</t>
  </si>
  <si>
    <t>Evidencia 1: Sinopsis de la aplicación multimedia</t>
  </si>
  <si>
    <t>3 de julio de 2017</t>
  </si>
  <si>
    <t>Evidencia 2: Guión literario de la aplicación multimedia</t>
  </si>
  <si>
    <t>Evidencia 3: Guión técnico de la aplicación multimedia</t>
  </si>
  <si>
    <t>Evidencia 4: Estructura dramática de la aplicación multimedia</t>
  </si>
  <si>
    <t>Evidencia 5: Reflexión y Foro de discusión acerca de los derechos de autor en el campo de la producción multimedia</t>
  </si>
  <si>
    <t>Evidencia 6: Multimedia dramatic structure</t>
  </si>
  <si>
    <t>Evidencia 1: Story board de la aplicación multimedia</t>
  </si>
  <si>
    <t>10 de julio de 2017</t>
  </si>
  <si>
    <t>Evidencia 2: Acta de validación del Story board</t>
  </si>
  <si>
    <t>Evidencia 3: Story board acerca de los principios ergonómicos</t>
  </si>
  <si>
    <t>Evidencia 1: Propuesta de interactividad de la aplicación multimedia</t>
  </si>
  <si>
    <t>17 de julio de 2017</t>
  </si>
  <si>
    <t>Evidencia 2: Diagrama de la estructura de navegación del proyecto en Balsamiq Mockups</t>
  </si>
  <si>
    <t>Evidencia 1: Laboratorio práctico – Photoshop 2</t>
  </si>
  <si>
    <t>25 de julio de 2017</t>
  </si>
  <si>
    <t>Evidencia 2: Laboratorio práctico – Illustrator 1 y Diseño de Personajes</t>
  </si>
  <si>
    <t xml:space="preserve">Evidencia 3: Laboratorio práctico – Fireworks1  </t>
  </si>
  <si>
    <t>Evidencia 4: Photoshop y paisajismo</t>
  </si>
  <si>
    <t xml:space="preserve">Evidencia 1: Papelería Identidad Corporativa  </t>
  </si>
  <si>
    <t>31 de julio de 2017</t>
  </si>
  <si>
    <t>Evidencia 2: Portafolio de servicios de su empresa</t>
  </si>
  <si>
    <t>Evidencia 3: Diseño de los elementos gráficos del proyecto multimedia.</t>
  </si>
  <si>
    <t>Evidencia 1: Ejercicio Premios Hétores</t>
  </si>
  <si>
    <t>7 de agosto de 2017</t>
  </si>
  <si>
    <t>Evidencia 2: Diseño del audio para la multimedia</t>
  </si>
  <si>
    <t>Evidencia 3: Audio con la introducción de la multimedia en inglés</t>
  </si>
  <si>
    <t>Evidencia 1: Elementos de animación de la multimedia</t>
  </si>
  <si>
    <t>21 de agosto de 2017</t>
  </si>
  <si>
    <t>Evidencia 2: Laboratorio workshop en Adobe Flash Professional</t>
  </si>
  <si>
    <t>Evidencia 3: Elementos en 3D para el proyecto multimedia</t>
  </si>
  <si>
    <t>Evidencia 4: Ejercicio de modelado en Blender</t>
  </si>
  <si>
    <t xml:space="preserve">Evidencia 1: Workshop Portafolio personal  </t>
  </si>
  <si>
    <t>4 de septiembre de 2017</t>
  </si>
  <si>
    <t>Evidencia 2: Elementos de vídeo para el proyecto multimedia</t>
  </si>
  <si>
    <t>Evidencia 3: Secuencia de ejercicios físicos realizadas en Adobe Premiere</t>
  </si>
  <si>
    <t>Evidencia 4: Verificación del proceso de calidad. Visión ética</t>
  </si>
  <si>
    <t>Foro: Huella Ecológica</t>
  </si>
  <si>
    <t>5 de septiembre de 2017</t>
  </si>
  <si>
    <t>Conexión</t>
  </si>
  <si>
    <t>Guiones</t>
  </si>
  <si>
    <t>Estructura dramática</t>
  </si>
  <si>
    <t>Story Board</t>
  </si>
  <si>
    <t>Derechos Autor</t>
  </si>
  <si>
    <t>Ergonomia</t>
  </si>
  <si>
    <t xml:space="preserve">Photoshop, Illustrator </t>
  </si>
  <si>
    <t>Ejercicios Premiere</t>
  </si>
  <si>
    <t>Fireworks</t>
  </si>
  <si>
    <t>Identidad corporativa</t>
  </si>
  <si>
    <t>Huella ecologica</t>
  </si>
  <si>
    <t>Ptfolio Empresa</t>
  </si>
  <si>
    <t>Hetores</t>
  </si>
  <si>
    <t>Audio Multimedia</t>
  </si>
  <si>
    <t>Animación Flash</t>
  </si>
  <si>
    <t>3D</t>
  </si>
  <si>
    <t>Ptfolio personal</t>
  </si>
  <si>
    <t xml:space="preserve">Elementos video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</si>
</sst>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0"/>
      <color theme="0"/>
      <name val="Arial"/>
      <family val="2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0" fillId="2" borderId="0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0" borderId="0" xfId="0" applyFill="1"/>
    <xf numFmtId="0" fontId="1" fillId="3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0" fillId="2" borderId="0" xfId="0" applyFill="1"/>
    <xf numFmtId="0" fontId="4" fillId="0" borderId="0" xfId="0" applyFont="1" applyFill="1" applyBorder="1" applyAlignment="1">
      <alignment wrapText="1"/>
    </xf>
    <xf numFmtId="0" fontId="0" fillId="0" borderId="1" xfId="0" applyBorder="1"/>
    <xf numFmtId="3" fontId="4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6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14" fontId="0" fillId="2" borderId="0" xfId="0" applyNumberFormat="1" applyFill="1" applyAlignment="1">
      <alignment wrapText="1"/>
    </xf>
    <xf numFmtId="0" fontId="0" fillId="2" borderId="0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7" borderId="1" xfId="0" applyFill="1" applyBorder="1"/>
    <xf numFmtId="0" fontId="4" fillId="7" borderId="1" xfId="0" applyFont="1" applyFill="1" applyBorder="1" applyAlignment="1">
      <alignment horizontal="right" wrapText="1"/>
    </xf>
    <xf numFmtId="0" fontId="0" fillId="7" borderId="0" xfId="0" applyFill="1"/>
    <xf numFmtId="0" fontId="4" fillId="7" borderId="0" xfId="0" applyFont="1" applyFill="1" applyBorder="1" applyAlignment="1">
      <alignment wrapText="1"/>
    </xf>
    <xf numFmtId="0" fontId="5" fillId="0" borderId="10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0" fillId="2" borderId="0" xfId="0" applyFill="1" applyAlignment="1">
      <alignment horizontal="left" wrapText="1"/>
    </xf>
    <xf numFmtId="0" fontId="0" fillId="8" borderId="1" xfId="0" applyFill="1" applyBorder="1"/>
    <xf numFmtId="0" fontId="5" fillId="8" borderId="11" xfId="0" applyFont="1" applyFill="1" applyBorder="1" applyAlignment="1">
      <alignment wrapText="1"/>
    </xf>
    <xf numFmtId="0" fontId="4" fillId="8" borderId="1" xfId="0" applyFont="1" applyFill="1" applyBorder="1" applyAlignment="1">
      <alignment horizontal="right" wrapText="1"/>
    </xf>
    <xf numFmtId="0" fontId="0" fillId="8" borderId="0" xfId="0" applyFill="1"/>
    <xf numFmtId="0" fontId="4" fillId="8" borderId="0" xfId="0" applyFont="1" applyFill="1" applyBorder="1" applyAlignment="1">
      <alignment wrapText="1"/>
    </xf>
    <xf numFmtId="0" fontId="5" fillId="8" borderId="11" xfId="0" applyFont="1" applyFill="1" applyBorder="1" applyAlignment="1">
      <alignment vertical="center"/>
    </xf>
    <xf numFmtId="3" fontId="4" fillId="8" borderId="1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0" fillId="9" borderId="1" xfId="0" applyFill="1" applyBorder="1"/>
    <xf numFmtId="0" fontId="5" fillId="9" borderId="11" xfId="0" applyFont="1" applyFill="1" applyBorder="1" applyAlignment="1">
      <alignment wrapText="1"/>
    </xf>
    <xf numFmtId="0" fontId="4" fillId="9" borderId="1" xfId="0" applyFont="1" applyFill="1" applyBorder="1" applyAlignment="1">
      <alignment horizontal="right" wrapText="1"/>
    </xf>
    <xf numFmtId="0" fontId="0" fillId="9" borderId="0" xfId="0" applyFill="1"/>
    <xf numFmtId="0" fontId="4" fillId="9" borderId="0" xfId="0" applyFont="1" applyFill="1" applyBorder="1" applyAlignment="1">
      <alignment wrapText="1"/>
    </xf>
    <xf numFmtId="0" fontId="6" fillId="10" borderId="1" xfId="0" applyFont="1" applyFill="1" applyBorder="1"/>
    <xf numFmtId="0" fontId="7" fillId="10" borderId="11" xfId="0" applyFont="1" applyFill="1" applyBorder="1" applyAlignment="1">
      <alignment wrapText="1"/>
    </xf>
    <xf numFmtId="0" fontId="8" fillId="10" borderId="1" xfId="0" applyFont="1" applyFill="1" applyBorder="1" applyAlignment="1">
      <alignment horizontal="right" wrapText="1"/>
    </xf>
    <xf numFmtId="0" fontId="6" fillId="10" borderId="0" xfId="0" applyFont="1" applyFill="1"/>
    <xf numFmtId="0" fontId="8" fillId="10" borderId="0" xfId="0" applyFont="1" applyFill="1" applyBorder="1" applyAlignment="1">
      <alignment wrapText="1"/>
    </xf>
    <xf numFmtId="0" fontId="0" fillId="11" borderId="1" xfId="0" applyFill="1" applyBorder="1"/>
    <xf numFmtId="0" fontId="5" fillId="11" borderId="11" xfId="0" applyFont="1" applyFill="1" applyBorder="1" applyAlignment="1">
      <alignment wrapText="1"/>
    </xf>
    <xf numFmtId="0" fontId="4" fillId="11" borderId="1" xfId="0" applyFont="1" applyFill="1" applyBorder="1" applyAlignment="1">
      <alignment horizontal="right" wrapText="1"/>
    </xf>
    <xf numFmtId="0" fontId="0" fillId="11" borderId="0" xfId="0" applyFill="1"/>
    <xf numFmtId="0" fontId="4" fillId="11" borderId="0" xfId="0" applyFont="1" applyFill="1" applyBorder="1" applyAlignment="1">
      <alignment wrapText="1"/>
    </xf>
    <xf numFmtId="0" fontId="0" fillId="2" borderId="0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3" fontId="0" fillId="2" borderId="8" xfId="0" applyNumberFormat="1" applyFill="1" applyBorder="1" applyAlignment="1">
      <alignment horizontal="left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12" borderId="1" xfId="0" applyFill="1" applyBorder="1" applyAlignment="1">
      <alignment wrapText="1"/>
    </xf>
    <xf numFmtId="0" fontId="0" fillId="12" borderId="1" xfId="0" applyFill="1" applyBorder="1" applyAlignment="1">
      <alignment horizontal="center" wrapText="1"/>
    </xf>
    <xf numFmtId="0" fontId="0" fillId="13" borderId="1" xfId="0" applyFill="1" applyBorder="1" applyAlignment="1">
      <alignment horizontal="center" wrapText="1"/>
    </xf>
    <xf numFmtId="0" fontId="0" fillId="14" borderId="1" xfId="0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0" fillId="9" borderId="1" xfId="0" applyFill="1" applyBorder="1" applyAlignment="1">
      <alignment horizontal="center" wrapText="1"/>
    </xf>
    <xf numFmtId="0" fontId="9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15" fontId="0" fillId="2" borderId="0" xfId="0" applyNumberForma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46"/>
  <sheetViews>
    <sheetView topLeftCell="A22" workbookViewId="0">
      <selection activeCell="D44" sqref="D44"/>
    </sheetView>
  </sheetViews>
  <sheetFormatPr baseColWidth="10" defaultRowHeight="15" x14ac:dyDescent="0.25"/>
  <cols>
    <col min="1" max="1" width="7.140625" bestFit="1" customWidth="1"/>
    <col min="2" max="2" width="35.85546875" style="10" customWidth="1"/>
    <col min="3" max="3" width="22.140625" style="10" customWidth="1"/>
    <col min="4" max="4" width="20" style="10" bestFit="1" customWidth="1"/>
    <col min="5" max="5" width="52.5703125" customWidth="1"/>
    <col min="7" max="7" width="27.42578125" customWidth="1"/>
    <col min="8" max="8" width="40.42578125" customWidth="1"/>
  </cols>
  <sheetData>
    <row r="1" spans="1:8" ht="15.75" thickBot="1" x14ac:dyDescent="0.3">
      <c r="A1" s="20" t="s">
        <v>23</v>
      </c>
      <c r="B1" s="21" t="s">
        <v>19</v>
      </c>
      <c r="C1" s="21" t="s">
        <v>20</v>
      </c>
      <c r="D1" s="21" t="s">
        <v>21</v>
      </c>
      <c r="E1" s="20" t="s">
        <v>22</v>
      </c>
      <c r="G1" s="15"/>
      <c r="H1" s="15"/>
    </row>
    <row r="2" spans="1:8" ht="15.75" thickBot="1" x14ac:dyDescent="0.3">
      <c r="A2" s="17">
        <v>1</v>
      </c>
      <c r="B2" s="34" t="s">
        <v>81</v>
      </c>
      <c r="C2" s="34" t="s">
        <v>44</v>
      </c>
      <c r="D2" s="18">
        <v>91486699</v>
      </c>
      <c r="E2" s="17" t="str">
        <f t="shared" ref="E2:E39" si="0">+CONCATENATE(C2," ",B2)</f>
        <v>JASMIN ALBINO BUITRAGO</v>
      </c>
      <c r="H2" s="16"/>
    </row>
    <row r="3" spans="1:8" s="58" customFormat="1" ht="15.75" thickBot="1" x14ac:dyDescent="0.3">
      <c r="A3" s="55">
        <v>2</v>
      </c>
      <c r="B3" s="56" t="s">
        <v>82</v>
      </c>
      <c r="C3" s="56" t="s">
        <v>45</v>
      </c>
      <c r="D3" s="57">
        <v>1019027427</v>
      </c>
      <c r="E3" s="55" t="str">
        <f t="shared" si="0"/>
        <v>Karen Johanna Alvarez Basabe</v>
      </c>
      <c r="F3" s="58" t="s">
        <v>132</v>
      </c>
      <c r="G3" s="59"/>
      <c r="H3" s="59"/>
    </row>
    <row r="4" spans="1:8" s="48" customFormat="1" ht="15.75" thickBot="1" x14ac:dyDescent="0.3">
      <c r="A4" s="45">
        <v>3</v>
      </c>
      <c r="B4" s="46" t="s">
        <v>83</v>
      </c>
      <c r="C4" s="46" t="s">
        <v>46</v>
      </c>
      <c r="D4" s="47">
        <v>79594250</v>
      </c>
      <c r="E4" s="45" t="str">
        <f t="shared" si="0"/>
        <v>Ana Meliza Alvarez Reyes</v>
      </c>
      <c r="F4" s="48" t="s">
        <v>133</v>
      </c>
      <c r="G4" s="49"/>
      <c r="H4" s="49"/>
    </row>
    <row r="5" spans="1:8" s="48" customFormat="1" ht="15.75" thickBot="1" x14ac:dyDescent="0.3">
      <c r="A5" s="45">
        <v>4</v>
      </c>
      <c r="B5" s="46" t="s">
        <v>84</v>
      </c>
      <c r="C5" s="46" t="s">
        <v>47</v>
      </c>
      <c r="D5" s="47">
        <v>1026268881</v>
      </c>
      <c r="E5" s="45" t="str">
        <f t="shared" si="0"/>
        <v>Yenny Patricia Buitrago</v>
      </c>
      <c r="G5" s="49"/>
      <c r="H5" s="49"/>
    </row>
    <row r="6" spans="1:8" s="48" customFormat="1" ht="15.75" thickBot="1" x14ac:dyDescent="0.3">
      <c r="A6" s="45">
        <v>5</v>
      </c>
      <c r="B6" s="46" t="s">
        <v>85</v>
      </c>
      <c r="C6" s="46" t="s">
        <v>48</v>
      </c>
      <c r="D6" s="47">
        <v>40988690</v>
      </c>
      <c r="E6" s="45" t="str">
        <f t="shared" si="0"/>
        <v>John Jairo Burbano Melo</v>
      </c>
      <c r="G6" s="49"/>
      <c r="H6" s="49"/>
    </row>
    <row r="7" spans="1:8" ht="15.75" thickBot="1" x14ac:dyDescent="0.3">
      <c r="A7" s="17">
        <v>6</v>
      </c>
      <c r="B7" s="35" t="s">
        <v>86</v>
      </c>
      <c r="C7" s="35" t="s">
        <v>49</v>
      </c>
      <c r="D7" s="19">
        <v>1030624911</v>
      </c>
      <c r="E7" s="17" t="str">
        <f t="shared" si="0"/>
        <v>John Edison Ceballos Escobar</v>
      </c>
      <c r="G7" s="16"/>
      <c r="H7" s="16"/>
    </row>
    <row r="8" spans="1:8" ht="15.75" thickBot="1" x14ac:dyDescent="0.3">
      <c r="A8" s="17">
        <v>7</v>
      </c>
      <c r="B8" s="35" t="s">
        <v>87</v>
      </c>
      <c r="C8" s="35" t="s">
        <v>50</v>
      </c>
      <c r="D8" s="19">
        <v>1081514674</v>
      </c>
      <c r="E8" s="17" t="str">
        <f t="shared" si="0"/>
        <v>Jeison Stik Cifuentes Alayon</v>
      </c>
      <c r="G8" s="16"/>
      <c r="H8" s="16"/>
    </row>
    <row r="9" spans="1:8" ht="15.75" thickBot="1" x14ac:dyDescent="0.3">
      <c r="A9" s="17">
        <v>8</v>
      </c>
      <c r="B9" s="35" t="s">
        <v>88</v>
      </c>
      <c r="C9" s="35" t="s">
        <v>51</v>
      </c>
      <c r="D9" s="19">
        <v>1144165326</v>
      </c>
      <c r="E9" s="17" t="str">
        <f t="shared" si="0"/>
        <v>Luis Enrique Díaz Almanza</v>
      </c>
      <c r="G9" s="16"/>
      <c r="H9" s="16"/>
    </row>
    <row r="10" spans="1:8" ht="15.75" thickBot="1" x14ac:dyDescent="0.3">
      <c r="A10" s="17">
        <v>9</v>
      </c>
      <c r="B10" s="35" t="s">
        <v>89</v>
      </c>
      <c r="C10" s="35" t="s">
        <v>52</v>
      </c>
      <c r="D10" s="19">
        <v>1098702338</v>
      </c>
      <c r="E10" s="17" t="str">
        <f t="shared" si="0"/>
        <v>Arley Garcia Arbelaez</v>
      </c>
      <c r="G10" s="16"/>
      <c r="H10" s="16"/>
    </row>
    <row r="11" spans="1:8" s="53" customFormat="1" ht="15.75" thickBot="1" x14ac:dyDescent="0.3">
      <c r="A11" s="50">
        <v>10</v>
      </c>
      <c r="B11" s="51" t="s">
        <v>90</v>
      </c>
      <c r="C11" s="51" t="s">
        <v>53</v>
      </c>
      <c r="D11" s="52">
        <v>33818525</v>
      </c>
      <c r="E11" s="50" t="str">
        <f t="shared" si="0"/>
        <v>wilson danovis garcia puerta</v>
      </c>
      <c r="F11" s="53" t="s">
        <v>131</v>
      </c>
      <c r="G11" s="54"/>
      <c r="H11" s="54"/>
    </row>
    <row r="12" spans="1:8" s="48" customFormat="1" ht="15.75" thickBot="1" x14ac:dyDescent="0.3">
      <c r="A12" s="45">
        <v>11</v>
      </c>
      <c r="B12" s="46" t="s">
        <v>91</v>
      </c>
      <c r="C12" s="46" t="s">
        <v>54</v>
      </c>
      <c r="D12" s="47">
        <v>1102364878</v>
      </c>
      <c r="E12" s="45" t="str">
        <f t="shared" si="0"/>
        <v>HELEN STEISGN GARZON BENITEZ</v>
      </c>
      <c r="G12" s="49"/>
      <c r="H12" s="49"/>
    </row>
    <row r="13" spans="1:8" s="40" customFormat="1" ht="15.75" thickBot="1" x14ac:dyDescent="0.3">
      <c r="A13" s="37">
        <v>12</v>
      </c>
      <c r="B13" s="38" t="s">
        <v>92</v>
      </c>
      <c r="C13" s="38" t="s">
        <v>55</v>
      </c>
      <c r="D13" s="39">
        <v>8160365</v>
      </c>
      <c r="E13" s="37" t="str">
        <f t="shared" si="0"/>
        <v>Iveth vanessa Giraldo angulo</v>
      </c>
      <c r="G13" s="41"/>
      <c r="H13" s="41"/>
    </row>
    <row r="14" spans="1:8" ht="15.75" thickBot="1" x14ac:dyDescent="0.3">
      <c r="A14" s="17">
        <v>13</v>
      </c>
      <c r="B14" s="35" t="s">
        <v>93</v>
      </c>
      <c r="C14" s="35" t="s">
        <v>56</v>
      </c>
      <c r="D14" s="19">
        <v>57290808</v>
      </c>
      <c r="E14" s="17" t="str">
        <f t="shared" si="0"/>
        <v>Javier Dario Gonzalez Ruiz</v>
      </c>
      <c r="G14" s="16"/>
      <c r="H14" s="16"/>
    </row>
    <row r="15" spans="1:8" ht="15.75" thickBot="1" x14ac:dyDescent="0.3">
      <c r="A15" s="17">
        <v>14</v>
      </c>
      <c r="B15" s="35" t="s">
        <v>94</v>
      </c>
      <c r="C15" s="35" t="s">
        <v>57</v>
      </c>
      <c r="D15" s="19">
        <v>27081971</v>
      </c>
      <c r="E15" s="17" t="str">
        <f t="shared" si="0"/>
        <v>William Nathanael Guarín Guzmán</v>
      </c>
      <c r="G15" s="16"/>
      <c r="H15" s="16"/>
    </row>
    <row r="16" spans="1:8" s="53" customFormat="1" ht="15.75" thickBot="1" x14ac:dyDescent="0.3">
      <c r="A16" s="50">
        <v>15</v>
      </c>
      <c r="B16" s="51" t="s">
        <v>95</v>
      </c>
      <c r="C16" s="51" t="s">
        <v>58</v>
      </c>
      <c r="D16" s="52">
        <v>37082112</v>
      </c>
      <c r="E16" s="50" t="str">
        <f t="shared" si="0"/>
        <v>Haner Alberto Gutierrez Pico</v>
      </c>
      <c r="G16" s="54"/>
      <c r="H16" s="54"/>
    </row>
    <row r="17" spans="1:8" s="40" customFormat="1" ht="15.75" thickBot="1" x14ac:dyDescent="0.3">
      <c r="A17" s="37">
        <v>16</v>
      </c>
      <c r="B17" s="38" t="s">
        <v>96</v>
      </c>
      <c r="C17" s="38" t="s">
        <v>59</v>
      </c>
      <c r="D17" s="39">
        <v>1152689221</v>
      </c>
      <c r="E17" s="37" t="str">
        <f t="shared" si="0"/>
        <v>erika yoana lazo</v>
      </c>
      <c r="G17" s="41"/>
      <c r="H17" s="41"/>
    </row>
    <row r="18" spans="1:8" s="40" customFormat="1" ht="15.75" thickBot="1" x14ac:dyDescent="0.3">
      <c r="A18" s="37">
        <v>17</v>
      </c>
      <c r="B18" s="38" t="s">
        <v>97</v>
      </c>
      <c r="C18" s="38" t="s">
        <v>60</v>
      </c>
      <c r="D18" s="39">
        <v>1107048928</v>
      </c>
      <c r="E18" s="37" t="str">
        <f t="shared" si="0"/>
        <v>LUIS IGNACIO LOPEZ GONZALEZ</v>
      </c>
      <c r="G18" s="41"/>
      <c r="H18" s="41"/>
    </row>
    <row r="19" spans="1:8" ht="15.75" thickBot="1" x14ac:dyDescent="0.3">
      <c r="A19" s="17">
        <v>18</v>
      </c>
      <c r="B19" s="35" t="s">
        <v>98</v>
      </c>
      <c r="C19" s="35" t="s">
        <v>61</v>
      </c>
      <c r="D19" s="19">
        <v>1053326206</v>
      </c>
      <c r="E19" s="17" t="str">
        <f t="shared" si="0"/>
        <v>Alejandro león posada</v>
      </c>
      <c r="G19" s="16"/>
      <c r="H19" s="16"/>
    </row>
    <row r="20" spans="1:8" ht="15.75" thickBot="1" x14ac:dyDescent="0.3">
      <c r="A20" s="17">
        <v>19</v>
      </c>
      <c r="B20" s="35" t="s">
        <v>99</v>
      </c>
      <c r="C20" s="35" t="s">
        <v>62</v>
      </c>
      <c r="D20" s="19">
        <v>1013581774</v>
      </c>
      <c r="E20" s="17" t="str">
        <f t="shared" si="0"/>
        <v>Diana Camila López Rodríguez</v>
      </c>
      <c r="G20" s="16"/>
      <c r="H20" s="16"/>
    </row>
    <row r="21" spans="1:8" s="48" customFormat="1" ht="15.75" thickBot="1" x14ac:dyDescent="0.3">
      <c r="A21" s="45">
        <v>20</v>
      </c>
      <c r="B21" s="46" t="s">
        <v>100</v>
      </c>
      <c r="C21" s="46" t="s">
        <v>63</v>
      </c>
      <c r="D21" s="47">
        <v>1010100263</v>
      </c>
      <c r="E21" s="45" t="str">
        <f t="shared" si="0"/>
        <v>Angie Paola Martinez Martinez</v>
      </c>
      <c r="G21" s="49"/>
      <c r="H21" s="49"/>
    </row>
    <row r="22" spans="1:8" ht="15.75" thickBot="1" x14ac:dyDescent="0.3">
      <c r="A22" s="17">
        <v>21</v>
      </c>
      <c r="B22" s="35" t="s">
        <v>101</v>
      </c>
      <c r="C22" s="35" t="s">
        <v>64</v>
      </c>
      <c r="D22" s="19">
        <v>13068737</v>
      </c>
      <c r="E22" s="17" t="str">
        <f t="shared" si="0"/>
        <v>Julio Cesar Medina Rodriguez</v>
      </c>
      <c r="G22" s="16"/>
      <c r="H22" s="16"/>
    </row>
    <row r="23" spans="1:8" ht="15.75" thickBot="1" x14ac:dyDescent="0.3">
      <c r="A23" s="17">
        <v>22</v>
      </c>
      <c r="B23" s="35" t="s">
        <v>102</v>
      </c>
      <c r="C23" s="35" t="s">
        <v>65</v>
      </c>
      <c r="D23" s="19">
        <v>91520159</v>
      </c>
      <c r="E23" s="17" t="str">
        <f t="shared" si="0"/>
        <v>Jenny Alexandra Mejía Revelo</v>
      </c>
      <c r="G23" s="16"/>
      <c r="H23" s="16"/>
    </row>
    <row r="24" spans="1:8" s="40" customFormat="1" ht="15.75" thickBot="1" x14ac:dyDescent="0.3">
      <c r="A24" s="37">
        <v>23</v>
      </c>
      <c r="B24" s="38" t="s">
        <v>103</v>
      </c>
      <c r="C24" s="38" t="s">
        <v>66</v>
      </c>
      <c r="D24" s="39">
        <v>52454502</v>
      </c>
      <c r="E24" s="37" t="str">
        <f t="shared" si="0"/>
        <v>Lisbeth del Carmen Mercado Lastra</v>
      </c>
      <c r="G24" s="41"/>
      <c r="H24" s="41"/>
    </row>
    <row r="25" spans="1:8" ht="15.75" thickBot="1" x14ac:dyDescent="0.3">
      <c r="A25" s="17">
        <v>24</v>
      </c>
      <c r="B25" s="35" t="s">
        <v>104</v>
      </c>
      <c r="C25" s="35" t="s">
        <v>67</v>
      </c>
      <c r="D25" s="19">
        <v>7692492</v>
      </c>
      <c r="E25" s="17" t="str">
        <f t="shared" si="0"/>
        <v>Barny felliny Narváez yesquen</v>
      </c>
      <c r="G25" s="16"/>
      <c r="H25" s="16"/>
    </row>
    <row r="26" spans="1:8" s="40" customFormat="1" ht="15.75" thickBot="1" x14ac:dyDescent="0.3">
      <c r="A26" s="37">
        <v>25</v>
      </c>
      <c r="B26" s="38" t="s">
        <v>105</v>
      </c>
      <c r="C26" s="38" t="s">
        <v>68</v>
      </c>
      <c r="D26" s="39">
        <v>1144178586</v>
      </c>
      <c r="E26" s="37" t="str">
        <f t="shared" si="0"/>
        <v>CARLOS ANDRÉS OROZCO DÍAZ</v>
      </c>
      <c r="G26" s="41"/>
      <c r="H26" s="41"/>
    </row>
    <row r="27" spans="1:8" s="40" customFormat="1" ht="15.75" thickBot="1" x14ac:dyDescent="0.3">
      <c r="A27" s="37">
        <v>26</v>
      </c>
      <c r="B27" s="38" t="s">
        <v>106</v>
      </c>
      <c r="C27" s="38" t="s">
        <v>69</v>
      </c>
      <c r="D27" s="39">
        <v>52501664</v>
      </c>
      <c r="E27" s="37" t="str">
        <f t="shared" si="0"/>
        <v>Gustavo Armando Osorio Hernandez</v>
      </c>
      <c r="G27" s="41"/>
      <c r="H27" s="41"/>
    </row>
    <row r="28" spans="1:8" ht="15.75" thickBot="1" x14ac:dyDescent="0.3">
      <c r="A28" s="17">
        <v>27</v>
      </c>
      <c r="B28" s="35" t="s">
        <v>107</v>
      </c>
      <c r="C28" s="35" t="s">
        <v>70</v>
      </c>
      <c r="D28" s="19">
        <v>88244230</v>
      </c>
      <c r="E28" s="17" t="str">
        <f t="shared" si="0"/>
        <v>Jhon Jader Parra Ramírez</v>
      </c>
      <c r="G28" s="16"/>
      <c r="H28" s="16"/>
    </row>
    <row r="29" spans="1:8" s="32" customFormat="1" ht="15.75" thickBot="1" x14ac:dyDescent="0.3">
      <c r="A29" s="30">
        <v>28</v>
      </c>
      <c r="B29" s="35" t="s">
        <v>108</v>
      </c>
      <c r="C29" s="35" t="s">
        <v>71</v>
      </c>
      <c r="D29" s="31">
        <v>1105870211</v>
      </c>
      <c r="E29" s="30" t="str">
        <f t="shared" si="0"/>
        <v>jose antonio parra rios</v>
      </c>
      <c r="G29" s="33"/>
      <c r="H29" s="33"/>
    </row>
    <row r="30" spans="1:8" ht="15.75" thickBot="1" x14ac:dyDescent="0.3">
      <c r="A30" s="17">
        <v>29</v>
      </c>
      <c r="B30" s="35" t="s">
        <v>109</v>
      </c>
      <c r="C30" s="35" t="s">
        <v>72</v>
      </c>
      <c r="D30" s="19">
        <v>53071318</v>
      </c>
      <c r="E30" s="17" t="str">
        <f t="shared" si="0"/>
        <v>carlos enrique parra salcedo</v>
      </c>
      <c r="G30" s="16"/>
      <c r="H30" s="16"/>
    </row>
    <row r="31" spans="1:8" s="40" customFormat="1" ht="15.75" thickBot="1" x14ac:dyDescent="0.3">
      <c r="A31" s="37">
        <v>30</v>
      </c>
      <c r="B31" s="42" t="s">
        <v>110</v>
      </c>
      <c r="C31" s="38" t="s">
        <v>73</v>
      </c>
      <c r="D31" s="43">
        <v>1090408838</v>
      </c>
      <c r="E31" s="37" t="str">
        <f t="shared" si="0"/>
        <v>DIEGO ALEJANDRO RODRIGUEZ CORREA</v>
      </c>
      <c r="G31" s="41"/>
      <c r="H31" s="41"/>
    </row>
    <row r="32" spans="1:8" s="40" customFormat="1" ht="15.75" thickBot="1" x14ac:dyDescent="0.3">
      <c r="A32" s="37">
        <v>31</v>
      </c>
      <c r="B32" s="38" t="s">
        <v>111</v>
      </c>
      <c r="C32" s="38" t="s">
        <v>74</v>
      </c>
      <c r="D32" s="39">
        <v>1015398098</v>
      </c>
      <c r="E32" s="37" t="str">
        <f t="shared" si="0"/>
        <v>Jhon Mauricio Pasos Castaño</v>
      </c>
      <c r="G32" s="41"/>
      <c r="H32" s="41"/>
    </row>
    <row r="33" spans="1:8" s="40" customFormat="1" ht="15.75" thickBot="1" x14ac:dyDescent="0.3">
      <c r="A33" s="37">
        <v>32</v>
      </c>
      <c r="B33" s="38" t="s">
        <v>112</v>
      </c>
      <c r="C33" s="38" t="s">
        <v>75</v>
      </c>
      <c r="D33" s="39">
        <v>80721866</v>
      </c>
      <c r="E33" s="37" t="str">
        <f t="shared" si="0"/>
        <v>Jorge Alejandro Salazar Villada</v>
      </c>
      <c r="G33" s="41"/>
      <c r="H33" s="41"/>
    </row>
    <row r="34" spans="1:8" ht="15.75" thickBot="1" x14ac:dyDescent="0.3">
      <c r="A34" s="17">
        <v>33</v>
      </c>
      <c r="B34" s="35" t="s">
        <v>113</v>
      </c>
      <c r="C34" s="35" t="s">
        <v>76</v>
      </c>
      <c r="D34" s="19">
        <v>63559236</v>
      </c>
      <c r="E34" s="17" t="str">
        <f t="shared" si="0"/>
        <v>Daniela Sánchez Garzón</v>
      </c>
      <c r="G34" s="16"/>
      <c r="H34" s="16"/>
    </row>
    <row r="35" spans="1:8" ht="15.75" thickBot="1" x14ac:dyDescent="0.3">
      <c r="A35" s="17">
        <v>34</v>
      </c>
      <c r="B35" s="35" t="s">
        <v>114</v>
      </c>
      <c r="C35" s="35" t="s">
        <v>77</v>
      </c>
      <c r="D35" s="19">
        <v>1026587650</v>
      </c>
      <c r="E35" s="17" t="str">
        <f t="shared" si="0"/>
        <v>ALLAN DAVID SUAREZ OIDOR</v>
      </c>
      <c r="G35" s="16"/>
      <c r="H35" s="16"/>
    </row>
    <row r="36" spans="1:8" s="48" customFormat="1" ht="15.75" thickBot="1" x14ac:dyDescent="0.3">
      <c r="A36" s="45">
        <v>35</v>
      </c>
      <c r="B36" s="46" t="s">
        <v>115</v>
      </c>
      <c r="C36" s="46" t="s">
        <v>78</v>
      </c>
      <c r="D36" s="47">
        <v>52750870</v>
      </c>
      <c r="E36" s="45" t="str">
        <f t="shared" si="0"/>
        <v>ANDRES FELIPE VALENCIA ACEVEDO</v>
      </c>
      <c r="G36" s="49"/>
      <c r="H36" s="49"/>
    </row>
    <row r="37" spans="1:8" s="40" customFormat="1" ht="15.75" thickBot="1" x14ac:dyDescent="0.3">
      <c r="A37" s="37">
        <v>36</v>
      </c>
      <c r="B37" s="38" t="s">
        <v>116</v>
      </c>
      <c r="C37" s="38" t="s">
        <v>79</v>
      </c>
      <c r="D37" s="39">
        <v>1104705789</v>
      </c>
      <c r="E37" s="37" t="str">
        <f t="shared" si="0"/>
        <v>JAQUELINE VARGAS SOLER</v>
      </c>
      <c r="G37" s="41"/>
      <c r="H37" s="41"/>
    </row>
    <row r="38" spans="1:8" s="40" customFormat="1" ht="15.75" thickBot="1" x14ac:dyDescent="0.3">
      <c r="A38" s="37">
        <v>37</v>
      </c>
      <c r="B38" s="42" t="s">
        <v>117</v>
      </c>
      <c r="C38" s="38" t="s">
        <v>80</v>
      </c>
      <c r="D38" s="39">
        <v>11036967</v>
      </c>
      <c r="E38" s="37" t="str">
        <f t="shared" si="0"/>
        <v>ANDREA PATRICIA VENEGAS CASTILLO</v>
      </c>
      <c r="G38" s="41"/>
      <c r="H38" s="41"/>
    </row>
    <row r="39" spans="1:8" x14ac:dyDescent="0.25">
      <c r="E39" t="str">
        <f t="shared" si="0"/>
        <v xml:space="preserve"> </v>
      </c>
      <c r="G39" s="16"/>
      <c r="H39" s="16"/>
    </row>
    <row r="40" spans="1:8" x14ac:dyDescent="0.25">
      <c r="G40" s="16"/>
      <c r="H40" s="16"/>
    </row>
    <row r="41" spans="1:8" x14ac:dyDescent="0.25">
      <c r="B41" s="16" t="s">
        <v>118</v>
      </c>
      <c r="C41" s="10">
        <v>1310187</v>
      </c>
      <c r="D41" t="s">
        <v>134</v>
      </c>
      <c r="G41" s="16"/>
      <c r="H41" s="16"/>
    </row>
    <row r="42" spans="1:8" x14ac:dyDescent="0.25">
      <c r="G42" s="16"/>
      <c r="H42" s="16"/>
    </row>
    <row r="43" spans="1:8" x14ac:dyDescent="0.25">
      <c r="G43" s="16"/>
      <c r="H43" s="16"/>
    </row>
    <row r="44" spans="1:8" x14ac:dyDescent="0.25">
      <c r="G44" s="16"/>
      <c r="H44" s="16"/>
    </row>
    <row r="45" spans="1:8" x14ac:dyDescent="0.25">
      <c r="G45" s="16"/>
      <c r="H45" s="16"/>
    </row>
    <row r="46" spans="1:8" x14ac:dyDescent="0.25">
      <c r="G46" s="16"/>
      <c r="H46" s="16"/>
    </row>
  </sheetData>
  <autoFilter ref="B1:E1">
    <sortState ref="B2:E47">
      <sortCondition ref="B1"/>
    </sortState>
  </autoFilter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61"/>
  <sheetViews>
    <sheetView topLeftCell="A41" workbookViewId="0">
      <selection activeCell="D46" sqref="D46:G61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8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8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8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8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8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8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8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8" ht="15" customHeight="1" x14ac:dyDescent="0.25">
      <c r="A8" s="6" t="s">
        <v>16</v>
      </c>
      <c r="B8" s="60" t="str">
        <f>+bd!E10</f>
        <v>Arley Garcia Arbelaez</v>
      </c>
      <c r="C8" s="60"/>
      <c r="D8" s="60"/>
      <c r="E8" s="60"/>
      <c r="F8" s="61"/>
      <c r="G8" s="14"/>
    </row>
    <row r="9" spans="1:8" ht="15" customHeight="1" x14ac:dyDescent="0.25">
      <c r="A9" s="7" t="s">
        <v>17</v>
      </c>
      <c r="B9" s="62">
        <f>+bd!D10</f>
        <v>1098702338</v>
      </c>
      <c r="C9" s="62"/>
      <c r="D9" s="62"/>
      <c r="E9" s="62"/>
      <c r="F9" s="63"/>
      <c r="G9" s="14"/>
    </row>
    <row r="10" spans="1:8" x14ac:dyDescent="0.25">
      <c r="B10" s="64"/>
      <c r="C10" s="64"/>
      <c r="D10" s="64"/>
      <c r="E10" s="64"/>
      <c r="F10" s="64"/>
      <c r="G10" s="14"/>
    </row>
    <row r="12" spans="1:8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8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8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/>
      <c r="F14" s="12" t="s">
        <v>25</v>
      </c>
    </row>
    <row r="15" spans="1:8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/>
      <c r="F15" s="12" t="s">
        <v>25</v>
      </c>
    </row>
    <row r="16" spans="1:8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/>
      <c r="F16" s="12" t="s">
        <v>25</v>
      </c>
      <c r="H16" s="3"/>
    </row>
    <row r="17" spans="1:8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/>
      <c r="F17" s="12" t="s">
        <v>25</v>
      </c>
    </row>
    <row r="18" spans="1:8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/>
      <c r="F18" s="12" t="s">
        <v>25</v>
      </c>
      <c r="H18" s="3"/>
    </row>
    <row r="19" spans="1:8" x14ac:dyDescent="0.25">
      <c r="A19" s="22" t="s">
        <v>141</v>
      </c>
      <c r="B19" s="24">
        <v>3</v>
      </c>
      <c r="C19" s="12" t="s">
        <v>25</v>
      </c>
      <c r="D19" s="68"/>
      <c r="E19" s="26"/>
      <c r="F19" s="12" t="s">
        <v>25</v>
      </c>
    </row>
    <row r="20" spans="1:8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/>
      <c r="F20" s="12" t="s">
        <v>25</v>
      </c>
      <c r="H20" s="3"/>
    </row>
    <row r="21" spans="1:8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/>
      <c r="F21" s="12" t="s">
        <v>25</v>
      </c>
      <c r="G21" s="1" t="s">
        <v>27</v>
      </c>
    </row>
    <row r="22" spans="1:8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/>
      <c r="F22" s="12" t="s">
        <v>25</v>
      </c>
      <c r="H22" s="3"/>
    </row>
    <row r="23" spans="1:8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/>
      <c r="F23" s="12" t="s">
        <v>25</v>
      </c>
    </row>
    <row r="24" spans="1:8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/>
      <c r="F24" s="12" t="s">
        <v>25</v>
      </c>
      <c r="G24" s="1" t="s">
        <v>27</v>
      </c>
      <c r="H24" s="3"/>
    </row>
    <row r="25" spans="1:8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/>
      <c r="F25" s="12" t="s">
        <v>25</v>
      </c>
    </row>
    <row r="26" spans="1:8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/>
      <c r="F26" s="12" t="s">
        <v>25</v>
      </c>
      <c r="H26" s="3"/>
    </row>
    <row r="27" spans="1:8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/>
      <c r="F27" s="12" t="s">
        <v>25</v>
      </c>
    </row>
    <row r="28" spans="1:8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/>
      <c r="F28" s="12" t="s">
        <v>25</v>
      </c>
      <c r="H28" s="3"/>
    </row>
    <row r="29" spans="1:8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/>
      <c r="F29" s="12" t="s">
        <v>25</v>
      </c>
    </row>
    <row r="30" spans="1:8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/>
      <c r="F30" s="12" t="s">
        <v>25</v>
      </c>
      <c r="H30" s="3"/>
    </row>
    <row r="31" spans="1:8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/>
      <c r="F31" s="12" t="s">
        <v>25</v>
      </c>
    </row>
    <row r="32" spans="1:8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12" t="s">
        <v>25</v>
      </c>
      <c r="H32" s="3"/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12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/>
      <c r="F34" s="12" t="s">
        <v>25</v>
      </c>
      <c r="H34" s="3"/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12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/>
      <c r="F36" s="12" t="s">
        <v>25</v>
      </c>
      <c r="H36" s="3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/>
      <c r="F37" s="12" t="s">
        <v>25</v>
      </c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/>
      <c r="F38" s="12" t="s">
        <v>25</v>
      </c>
      <c r="H38" s="3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/>
      <c r="F39" s="12" t="s">
        <v>25</v>
      </c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/>
      <c r="F40" s="12" t="s">
        <v>25</v>
      </c>
      <c r="H40" s="3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/>
      <c r="F41" s="12" t="s">
        <v>25</v>
      </c>
      <c r="G41" s="1" t="s">
        <v>27</v>
      </c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/>
      <c r="F42" s="12" t="s">
        <v>25</v>
      </c>
      <c r="H42" s="3"/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/>
      <c r="F43" s="12" t="s">
        <v>25</v>
      </c>
    </row>
    <row r="46" spans="1:8" x14ac:dyDescent="0.25">
      <c r="D46" s="79" t="s">
        <v>30</v>
      </c>
      <c r="G46" s="79" t="s">
        <v>174</v>
      </c>
      <c r="H46" s="3"/>
    </row>
    <row r="47" spans="1:8" x14ac:dyDescent="0.25">
      <c r="D47" s="80" t="s">
        <v>124</v>
      </c>
      <c r="G47" s="81">
        <v>42966</v>
      </c>
      <c r="H47" s="27"/>
    </row>
    <row r="48" spans="1:8" x14ac:dyDescent="0.25">
      <c r="D48" s="1" t="s">
        <v>175</v>
      </c>
    </row>
    <row r="49" spans="4:7" x14ac:dyDescent="0.25">
      <c r="D49" s="1" t="s">
        <v>176</v>
      </c>
    </row>
    <row r="50" spans="4:7" x14ac:dyDescent="0.25">
      <c r="D50" s="1" t="s">
        <v>177</v>
      </c>
      <c r="G50" s="1" t="s">
        <v>28</v>
      </c>
    </row>
    <row r="51" spans="4:7" x14ac:dyDescent="0.25">
      <c r="D51" s="1" t="s">
        <v>178</v>
      </c>
      <c r="G51" s="1" t="s">
        <v>179</v>
      </c>
    </row>
    <row r="52" spans="4:7" ht="30" x14ac:dyDescent="0.25">
      <c r="D52" s="1" t="s">
        <v>180</v>
      </c>
      <c r="G52" s="1" t="s">
        <v>181</v>
      </c>
    </row>
    <row r="53" spans="4:7" x14ac:dyDescent="0.25">
      <c r="D53" s="1" t="s">
        <v>182</v>
      </c>
      <c r="G53" s="1" t="s">
        <v>29</v>
      </c>
    </row>
    <row r="54" spans="4:7" ht="30" x14ac:dyDescent="0.25">
      <c r="D54" s="1" t="s">
        <v>183</v>
      </c>
      <c r="G54" s="1" t="s">
        <v>184</v>
      </c>
    </row>
    <row r="55" spans="4:7" x14ac:dyDescent="0.25">
      <c r="D55" s="1" t="s">
        <v>185</v>
      </c>
    </row>
    <row r="56" spans="4:7" x14ac:dyDescent="0.25">
      <c r="D56" s="1" t="s">
        <v>186</v>
      </c>
    </row>
    <row r="57" spans="4:7" x14ac:dyDescent="0.25">
      <c r="D57" s="1" t="s">
        <v>187</v>
      </c>
    </row>
    <row r="58" spans="4:7" x14ac:dyDescent="0.25">
      <c r="D58" s="1" t="s">
        <v>188</v>
      </c>
    </row>
    <row r="59" spans="4:7" x14ac:dyDescent="0.25">
      <c r="D59" s="1" t="s">
        <v>189</v>
      </c>
    </row>
    <row r="60" spans="4:7" x14ac:dyDescent="0.25">
      <c r="D60" s="1" t="s">
        <v>190</v>
      </c>
    </row>
    <row r="61" spans="4:7" x14ac:dyDescent="0.25">
      <c r="D61" s="1" t="s">
        <v>191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H53"/>
  <sheetViews>
    <sheetView topLeftCell="A40" workbookViewId="0">
      <selection activeCell="A44" sqref="A44:XFD4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+bd!E11</f>
        <v>wilson danovis garcia puerta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+bd!D11</f>
        <v>33818525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7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7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 t="s">
        <v>25</v>
      </c>
      <c r="F18" s="12"/>
    </row>
    <row r="19" spans="1:7" x14ac:dyDescent="0.25">
      <c r="A19" s="22" t="s">
        <v>141</v>
      </c>
      <c r="B19" s="24">
        <v>3</v>
      </c>
      <c r="C19" s="12" t="s">
        <v>25</v>
      </c>
      <c r="D19" s="68"/>
      <c r="E19" s="26" t="s">
        <v>25</v>
      </c>
      <c r="F19" s="26"/>
    </row>
    <row r="20" spans="1:7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7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7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 t="s">
        <v>25</v>
      </c>
      <c r="F22" s="23"/>
    </row>
    <row r="23" spans="1:7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7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</row>
    <row r="25" spans="1:7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7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7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 t="s">
        <v>25</v>
      </c>
      <c r="F27" s="70"/>
    </row>
    <row r="28" spans="1:7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 t="s">
        <v>25</v>
      </c>
      <c r="F28" s="72"/>
    </row>
    <row r="29" spans="1:7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7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7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  <c r="G31" s="1" t="s">
        <v>27</v>
      </c>
    </row>
    <row r="32" spans="1:7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70" t="s">
        <v>25</v>
      </c>
      <c r="G32" s="1" t="s">
        <v>27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70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 t="s">
        <v>25</v>
      </c>
      <c r="F34" s="22"/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70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 t="s">
        <v>25</v>
      </c>
      <c r="F39" s="4"/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 t="s">
        <v>25</v>
      </c>
      <c r="F42" s="76"/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 t="s">
        <v>25</v>
      </c>
      <c r="F43" s="72"/>
    </row>
    <row r="46" spans="1:8" ht="30" x14ac:dyDescent="0.25">
      <c r="D46" s="1" t="s">
        <v>31</v>
      </c>
      <c r="H46" s="3" t="s">
        <v>34</v>
      </c>
    </row>
    <row r="47" spans="1:8" x14ac:dyDescent="0.25">
      <c r="D47" s="1" t="s">
        <v>36</v>
      </c>
      <c r="H47" s="27">
        <v>42905</v>
      </c>
    </row>
    <row r="48" spans="1:8" x14ac:dyDescent="0.25">
      <c r="D48" s="1" t="s">
        <v>39</v>
      </c>
    </row>
    <row r="49" spans="4:4" x14ac:dyDescent="0.25">
      <c r="D49" s="1" t="s">
        <v>35</v>
      </c>
    </row>
    <row r="50" spans="4:4" ht="30" x14ac:dyDescent="0.25">
      <c r="D50" s="1" t="s">
        <v>38</v>
      </c>
    </row>
    <row r="51" spans="4:4" x14ac:dyDescent="0.25">
      <c r="D51" s="1" t="s">
        <v>37</v>
      </c>
    </row>
    <row r="52" spans="4:4" x14ac:dyDescent="0.25">
      <c r="D52" s="1" t="s">
        <v>125</v>
      </c>
    </row>
    <row r="53" spans="4:4" x14ac:dyDescent="0.25">
      <c r="D53" s="1" t="s">
        <v>126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H47"/>
  <sheetViews>
    <sheetView topLeftCell="A37" workbookViewId="0">
      <selection activeCell="D54" sqref="D54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+bd!E12</f>
        <v>HELEN STEISGN GARZON BENITEZ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+bd!D12</f>
        <v>1102364878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 t="s">
        <v>25</v>
      </c>
      <c r="F18" s="12"/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 t="s">
        <v>25</v>
      </c>
      <c r="F19" s="26"/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 t="s">
        <v>25</v>
      </c>
      <c r="F22" s="23"/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 t="s">
        <v>25</v>
      </c>
      <c r="F27" s="70"/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 t="s">
        <v>25</v>
      </c>
      <c r="F28" s="72"/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70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70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 t="s">
        <v>25</v>
      </c>
      <c r="F34" s="22"/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70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 t="s">
        <v>25</v>
      </c>
      <c r="F39" s="4"/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 t="s">
        <v>25</v>
      </c>
      <c r="F42" s="76"/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 t="s">
        <v>25</v>
      </c>
      <c r="F43" s="72"/>
    </row>
    <row r="46" spans="1:8" ht="30" x14ac:dyDescent="0.25">
      <c r="D46" s="1" t="s">
        <v>31</v>
      </c>
      <c r="H46" s="3" t="s">
        <v>34</v>
      </c>
    </row>
    <row r="47" spans="1:8" ht="30" x14ac:dyDescent="0.25">
      <c r="D47" s="1" t="s">
        <v>127</v>
      </c>
      <c r="H47" s="27">
        <v>42878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H47"/>
  <sheetViews>
    <sheetView topLeftCell="A43" workbookViewId="0">
      <selection activeCell="A44" sqref="A44:XFD4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+bd!E13</f>
        <v>Iveth vanessa Giraldo angulo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+bd!D13</f>
        <v>8160365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 t="s">
        <v>25</v>
      </c>
      <c r="F18" s="12"/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 t="s">
        <v>25</v>
      </c>
      <c r="F19" s="26"/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 t="s">
        <v>25</v>
      </c>
      <c r="F22" s="23"/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 t="s">
        <v>25</v>
      </c>
      <c r="F27" s="70"/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 t="s">
        <v>25</v>
      </c>
      <c r="F28" s="72"/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70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70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 t="s">
        <v>25</v>
      </c>
      <c r="F34" s="22"/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70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 t="s">
        <v>25</v>
      </c>
      <c r="F39" s="4"/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 t="s">
        <v>25</v>
      </c>
      <c r="F42" s="76"/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 t="s">
        <v>25</v>
      </c>
      <c r="F43" s="72"/>
    </row>
    <row r="46" spans="1:8" ht="30" x14ac:dyDescent="0.25">
      <c r="D46" s="1" t="s">
        <v>31</v>
      </c>
      <c r="H46" s="3" t="s">
        <v>34</v>
      </c>
    </row>
    <row r="47" spans="1:8" x14ac:dyDescent="0.25">
      <c r="H47" s="27">
        <v>42716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H61"/>
  <sheetViews>
    <sheetView topLeftCell="A46" workbookViewId="0">
      <selection activeCell="D46" sqref="D46:G61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+bd!E14</f>
        <v>Javier Dario Gonzalez Ruiz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+bd!D14</f>
        <v>57290808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/>
      <c r="F14" s="12" t="s">
        <v>25</v>
      </c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/>
      <c r="F15" s="12" t="s">
        <v>25</v>
      </c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/>
      <c r="F16" s="12" t="s">
        <v>25</v>
      </c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/>
      <c r="F17" s="12" t="s">
        <v>25</v>
      </c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/>
      <c r="F18" s="12" t="s">
        <v>25</v>
      </c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/>
      <c r="F19" s="12" t="s">
        <v>25</v>
      </c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/>
      <c r="F20" s="12" t="s">
        <v>25</v>
      </c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/>
      <c r="F21" s="12" t="s">
        <v>25</v>
      </c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/>
      <c r="F22" s="12" t="s">
        <v>25</v>
      </c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/>
      <c r="F23" s="12" t="s">
        <v>25</v>
      </c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/>
      <c r="F24" s="12" t="s">
        <v>25</v>
      </c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/>
      <c r="F25" s="12" t="s">
        <v>25</v>
      </c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/>
      <c r="F26" s="12" t="s">
        <v>25</v>
      </c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/>
      <c r="F27" s="12" t="s">
        <v>25</v>
      </c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/>
      <c r="F28" s="12" t="s">
        <v>25</v>
      </c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/>
      <c r="F29" s="12" t="s">
        <v>25</v>
      </c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/>
      <c r="F30" s="12" t="s">
        <v>25</v>
      </c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/>
      <c r="F31" s="12" t="s">
        <v>25</v>
      </c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12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12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/>
      <c r="F34" s="12" t="s">
        <v>25</v>
      </c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12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/>
      <c r="F36" s="12" t="s">
        <v>25</v>
      </c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/>
      <c r="F37" s="12" t="s">
        <v>25</v>
      </c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/>
      <c r="F38" s="12" t="s">
        <v>25</v>
      </c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/>
      <c r="F39" s="12" t="s">
        <v>25</v>
      </c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/>
      <c r="F40" s="12" t="s">
        <v>25</v>
      </c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/>
      <c r="F41" s="12" t="s">
        <v>25</v>
      </c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/>
      <c r="F42" s="12" t="s">
        <v>25</v>
      </c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/>
      <c r="F43" s="12" t="s">
        <v>25</v>
      </c>
    </row>
    <row r="46" spans="1:8" x14ac:dyDescent="0.25">
      <c r="D46" s="79" t="s">
        <v>30</v>
      </c>
      <c r="G46" s="79" t="s">
        <v>174</v>
      </c>
      <c r="H46" s="3"/>
    </row>
    <row r="47" spans="1:8" x14ac:dyDescent="0.25">
      <c r="D47" s="80" t="s">
        <v>124</v>
      </c>
      <c r="G47" s="81">
        <v>43067</v>
      </c>
      <c r="H47" s="27"/>
    </row>
    <row r="48" spans="1:8" x14ac:dyDescent="0.25">
      <c r="D48" s="1" t="s">
        <v>175</v>
      </c>
    </row>
    <row r="49" spans="4:7" x14ac:dyDescent="0.25">
      <c r="D49" s="1" t="s">
        <v>176</v>
      </c>
    </row>
    <row r="50" spans="4:7" x14ac:dyDescent="0.25">
      <c r="D50" s="1" t="s">
        <v>177</v>
      </c>
      <c r="G50" s="1" t="s">
        <v>28</v>
      </c>
    </row>
    <row r="51" spans="4:7" x14ac:dyDescent="0.25">
      <c r="D51" s="1" t="s">
        <v>178</v>
      </c>
      <c r="G51" s="1" t="s">
        <v>179</v>
      </c>
    </row>
    <row r="52" spans="4:7" ht="30" x14ac:dyDescent="0.25">
      <c r="D52" s="1" t="s">
        <v>180</v>
      </c>
      <c r="G52" s="1" t="s">
        <v>181</v>
      </c>
    </row>
    <row r="53" spans="4:7" x14ac:dyDescent="0.25">
      <c r="D53" s="1" t="s">
        <v>182</v>
      </c>
      <c r="G53" s="1" t="s">
        <v>29</v>
      </c>
    </row>
    <row r="54" spans="4:7" ht="30" x14ac:dyDescent="0.25">
      <c r="D54" s="1" t="s">
        <v>183</v>
      </c>
      <c r="G54" s="1" t="s">
        <v>184</v>
      </c>
    </row>
    <row r="55" spans="4:7" x14ac:dyDescent="0.25">
      <c r="D55" s="1" t="s">
        <v>185</v>
      </c>
    </row>
    <row r="56" spans="4:7" x14ac:dyDescent="0.25">
      <c r="D56" s="1" t="s">
        <v>186</v>
      </c>
    </row>
    <row r="57" spans="4:7" x14ac:dyDescent="0.25">
      <c r="D57" s="1" t="s">
        <v>187</v>
      </c>
    </row>
    <row r="58" spans="4:7" x14ac:dyDescent="0.25">
      <c r="D58" s="1" t="s">
        <v>188</v>
      </c>
    </row>
    <row r="59" spans="4:7" x14ac:dyDescent="0.25">
      <c r="D59" s="1" t="s">
        <v>189</v>
      </c>
    </row>
    <row r="60" spans="4:7" x14ac:dyDescent="0.25">
      <c r="D60" s="1" t="s">
        <v>190</v>
      </c>
    </row>
    <row r="61" spans="4:7" x14ac:dyDescent="0.25">
      <c r="D61" s="1" t="s">
        <v>191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H47"/>
  <sheetViews>
    <sheetView topLeftCell="A41" workbookViewId="0">
      <selection activeCell="D53" sqref="D53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+bd!E15</f>
        <v>William Nathanael Guarín Guzmán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+bd!D15</f>
        <v>27081971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/>
      <c r="F14" s="12" t="s">
        <v>25</v>
      </c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/>
      <c r="F15" s="12" t="s">
        <v>25</v>
      </c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/>
      <c r="F16" s="12" t="s">
        <v>25</v>
      </c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/>
      <c r="F17" s="12" t="s">
        <v>25</v>
      </c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/>
      <c r="F18" s="12" t="s">
        <v>25</v>
      </c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/>
      <c r="F19" s="12" t="s">
        <v>25</v>
      </c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/>
      <c r="F20" s="12" t="s">
        <v>25</v>
      </c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/>
      <c r="F21" s="12" t="s">
        <v>25</v>
      </c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/>
      <c r="F22" s="12" t="s">
        <v>25</v>
      </c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/>
      <c r="F23" s="12" t="s">
        <v>25</v>
      </c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/>
      <c r="F24" s="12" t="s">
        <v>25</v>
      </c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/>
      <c r="F25" s="12" t="s">
        <v>25</v>
      </c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/>
      <c r="F26" s="12" t="s">
        <v>25</v>
      </c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/>
      <c r="F27" s="12" t="s">
        <v>25</v>
      </c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/>
      <c r="F28" s="12" t="s">
        <v>25</v>
      </c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/>
      <c r="F29" s="12" t="s">
        <v>25</v>
      </c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/>
      <c r="F30" s="12" t="s">
        <v>25</v>
      </c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/>
      <c r="F31" s="12" t="s">
        <v>25</v>
      </c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12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12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/>
      <c r="F34" s="12" t="s">
        <v>25</v>
      </c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12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/>
      <c r="F36" s="12" t="s">
        <v>25</v>
      </c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/>
      <c r="F37" s="12" t="s">
        <v>25</v>
      </c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/>
      <c r="F38" s="12" t="s">
        <v>25</v>
      </c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/>
      <c r="F39" s="12" t="s">
        <v>25</v>
      </c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/>
      <c r="F40" s="12" t="s">
        <v>25</v>
      </c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/>
      <c r="F41" s="12" t="s">
        <v>25</v>
      </c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/>
      <c r="F42" s="12" t="s">
        <v>25</v>
      </c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/>
      <c r="F43" s="12" t="s">
        <v>25</v>
      </c>
    </row>
    <row r="46" spans="1:8" x14ac:dyDescent="0.25">
      <c r="D46" s="79" t="s">
        <v>30</v>
      </c>
      <c r="G46" s="79" t="s">
        <v>174</v>
      </c>
      <c r="H46" s="3"/>
    </row>
    <row r="47" spans="1:8" x14ac:dyDescent="0.25">
      <c r="D47" s="80"/>
      <c r="G47" s="81">
        <v>43083</v>
      </c>
      <c r="H47" s="27"/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H60"/>
  <sheetViews>
    <sheetView topLeftCell="A22" workbookViewId="0">
      <selection activeCell="D45" sqref="D45:G60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+bd!E16</f>
        <v>Haner Alberto Gutierrez Pico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+bd!D16</f>
        <v>37082112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/>
      <c r="F14" s="12" t="s">
        <v>25</v>
      </c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/>
      <c r="F15" s="12" t="s">
        <v>25</v>
      </c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/>
      <c r="F16" s="12" t="s">
        <v>25</v>
      </c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/>
      <c r="F17" s="12" t="s">
        <v>25</v>
      </c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/>
      <c r="F18" s="12" t="s">
        <v>25</v>
      </c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/>
      <c r="F19" s="12" t="s">
        <v>25</v>
      </c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/>
      <c r="F20" s="12" t="s">
        <v>25</v>
      </c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/>
      <c r="F21" s="12" t="s">
        <v>25</v>
      </c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/>
      <c r="F22" s="12" t="s">
        <v>25</v>
      </c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/>
      <c r="F23" s="12" t="s">
        <v>25</v>
      </c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/>
      <c r="F24" s="12" t="s">
        <v>25</v>
      </c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/>
      <c r="F25" s="12" t="s">
        <v>25</v>
      </c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/>
      <c r="F26" s="12" t="s">
        <v>25</v>
      </c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/>
      <c r="F27" s="12" t="s">
        <v>25</v>
      </c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/>
      <c r="F28" s="12" t="s">
        <v>25</v>
      </c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/>
      <c r="F29" s="12" t="s">
        <v>25</v>
      </c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/>
      <c r="F30" s="12" t="s">
        <v>25</v>
      </c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/>
      <c r="F31" s="12" t="s">
        <v>25</v>
      </c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12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12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/>
      <c r="F34" s="12" t="s">
        <v>25</v>
      </c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12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/>
      <c r="F36" s="12" t="s">
        <v>25</v>
      </c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/>
      <c r="F37" s="12" t="s">
        <v>25</v>
      </c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/>
      <c r="F38" s="12" t="s">
        <v>25</v>
      </c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/>
      <c r="F39" s="12" t="s">
        <v>25</v>
      </c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/>
      <c r="F40" s="12" t="s">
        <v>25</v>
      </c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/>
      <c r="F41" s="12" t="s">
        <v>25</v>
      </c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/>
      <c r="F42" s="12" t="s">
        <v>25</v>
      </c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/>
      <c r="F43" s="12" t="s">
        <v>25</v>
      </c>
    </row>
    <row r="45" spans="1:8" x14ac:dyDescent="0.25">
      <c r="D45" s="79" t="s">
        <v>30</v>
      </c>
      <c r="G45" s="79" t="s">
        <v>174</v>
      </c>
    </row>
    <row r="46" spans="1:8" x14ac:dyDescent="0.25">
      <c r="D46" s="80" t="s">
        <v>124</v>
      </c>
      <c r="G46" s="81">
        <v>43047</v>
      </c>
      <c r="H46" s="3"/>
    </row>
    <row r="47" spans="1:8" x14ac:dyDescent="0.25">
      <c r="D47" s="1" t="s">
        <v>175</v>
      </c>
      <c r="H47" s="27"/>
    </row>
    <row r="48" spans="1:8" x14ac:dyDescent="0.25">
      <c r="D48" s="1" t="s">
        <v>176</v>
      </c>
    </row>
    <row r="49" spans="4:7" x14ac:dyDescent="0.25">
      <c r="D49" s="1" t="s">
        <v>177</v>
      </c>
      <c r="G49" s="1" t="s">
        <v>28</v>
      </c>
    </row>
    <row r="50" spans="4:7" x14ac:dyDescent="0.25">
      <c r="D50" s="1" t="s">
        <v>178</v>
      </c>
      <c r="G50" s="1" t="s">
        <v>179</v>
      </c>
    </row>
    <row r="51" spans="4:7" ht="30" x14ac:dyDescent="0.25">
      <c r="D51" s="1" t="s">
        <v>180</v>
      </c>
      <c r="G51" s="1" t="s">
        <v>181</v>
      </c>
    </row>
    <row r="52" spans="4:7" x14ac:dyDescent="0.25">
      <c r="D52" s="1" t="s">
        <v>182</v>
      </c>
      <c r="G52" s="1" t="s">
        <v>29</v>
      </c>
    </row>
    <row r="53" spans="4:7" ht="30" x14ac:dyDescent="0.25">
      <c r="D53" s="1" t="s">
        <v>183</v>
      </c>
      <c r="G53" s="1" t="s">
        <v>184</v>
      </c>
    </row>
    <row r="54" spans="4:7" x14ac:dyDescent="0.25">
      <c r="D54" s="1" t="s">
        <v>185</v>
      </c>
    </row>
    <row r="55" spans="4:7" x14ac:dyDescent="0.25">
      <c r="D55" s="1" t="s">
        <v>186</v>
      </c>
    </row>
    <row r="56" spans="4:7" x14ac:dyDescent="0.25">
      <c r="D56" s="1" t="s">
        <v>187</v>
      </c>
    </row>
    <row r="57" spans="4:7" x14ac:dyDescent="0.25">
      <c r="D57" s="1" t="s">
        <v>188</v>
      </c>
    </row>
    <row r="58" spans="4:7" x14ac:dyDescent="0.25">
      <c r="D58" s="1" t="s">
        <v>189</v>
      </c>
    </row>
    <row r="59" spans="4:7" x14ac:dyDescent="0.25">
      <c r="D59" s="1" t="s">
        <v>190</v>
      </c>
    </row>
    <row r="60" spans="4:7" x14ac:dyDescent="0.25">
      <c r="D60" s="1" t="s">
        <v>191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H48"/>
  <sheetViews>
    <sheetView workbookViewId="0">
      <selection activeCell="A44" sqref="A44:XFD4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+bd!E17</f>
        <v>erika yoana lazo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+bd!D17</f>
        <v>1152689221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 t="s">
        <v>25</v>
      </c>
      <c r="F18" s="12"/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 t="s">
        <v>25</v>
      </c>
      <c r="F19" s="26"/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 t="s">
        <v>25</v>
      </c>
      <c r="F22" s="23"/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 t="s">
        <v>25</v>
      </c>
      <c r="F27" s="70"/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 t="s">
        <v>25</v>
      </c>
      <c r="F28" s="72"/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70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70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 t="s">
        <v>25</v>
      </c>
      <c r="F34" s="22"/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70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 t="s">
        <v>25</v>
      </c>
      <c r="F39" s="4"/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 t="s">
        <v>25</v>
      </c>
      <c r="F42" s="76"/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 t="s">
        <v>25</v>
      </c>
      <c r="F43" s="72"/>
    </row>
    <row r="46" spans="1:8" ht="30" x14ac:dyDescent="0.25">
      <c r="D46" s="1" t="s">
        <v>31</v>
      </c>
      <c r="H46" s="3" t="s">
        <v>34</v>
      </c>
    </row>
    <row r="47" spans="1:8" x14ac:dyDescent="0.25">
      <c r="D47" s="1" t="s">
        <v>41</v>
      </c>
      <c r="H47" s="27">
        <v>42700</v>
      </c>
    </row>
    <row r="48" spans="1:8" x14ac:dyDescent="0.25">
      <c r="D48" s="1" t="s">
        <v>36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H48"/>
  <sheetViews>
    <sheetView topLeftCell="A13" workbookViewId="0">
      <selection activeCell="H57" sqref="H57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+bd!E18</f>
        <v>LUIS IGNACIO LOPEZ GONZALEZ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+bd!D18</f>
        <v>1107048928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 t="s">
        <v>25</v>
      </c>
      <c r="F18" s="12"/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 t="s">
        <v>25</v>
      </c>
      <c r="F19" s="26"/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 t="s">
        <v>25</v>
      </c>
      <c r="F22" s="23"/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 t="s">
        <v>25</v>
      </c>
      <c r="F27" s="70"/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 t="s">
        <v>25</v>
      </c>
      <c r="F28" s="72"/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70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70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 t="s">
        <v>25</v>
      </c>
      <c r="F34" s="22"/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70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 t="s">
        <v>25</v>
      </c>
      <c r="F39" s="4"/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 t="s">
        <v>25</v>
      </c>
      <c r="F42" s="76"/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 t="s">
        <v>25</v>
      </c>
      <c r="F43" s="72"/>
    </row>
    <row r="46" spans="1:8" ht="30" x14ac:dyDescent="0.25">
      <c r="D46" s="1" t="s">
        <v>31</v>
      </c>
      <c r="H46" s="3" t="s">
        <v>34</v>
      </c>
    </row>
    <row r="47" spans="1:8" x14ac:dyDescent="0.25">
      <c r="D47" s="1" t="s">
        <v>41</v>
      </c>
      <c r="H47" s="27">
        <v>42667</v>
      </c>
    </row>
    <row r="48" spans="1:8" x14ac:dyDescent="0.25">
      <c r="D48" s="1" t="s">
        <v>36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H56"/>
  <sheetViews>
    <sheetView topLeftCell="A46" workbookViewId="0">
      <selection activeCell="I49" sqref="I49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+bd!E19</f>
        <v>Alejandro león posada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+bd!D19</f>
        <v>1053326206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 t="s">
        <v>25</v>
      </c>
      <c r="F18" s="12"/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/>
      <c r="F19" s="26" t="s">
        <v>25</v>
      </c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 t="s">
        <v>25</v>
      </c>
      <c r="F22" s="23"/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/>
      <c r="F24" s="4" t="s">
        <v>25</v>
      </c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/>
      <c r="F27" s="70" t="s">
        <v>25</v>
      </c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 t="s">
        <v>25</v>
      </c>
      <c r="F28" s="72"/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/>
      <c r="F29" s="12" t="s">
        <v>25</v>
      </c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/>
      <c r="F30" s="12" t="s">
        <v>25</v>
      </c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/>
      <c r="F31" s="12" t="s">
        <v>25</v>
      </c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12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12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/>
      <c r="F34" s="12" t="s">
        <v>25</v>
      </c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12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/>
      <c r="F36" s="12" t="s">
        <v>25</v>
      </c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/>
      <c r="F37" s="12" t="s">
        <v>25</v>
      </c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/>
      <c r="F38" s="12" t="s">
        <v>25</v>
      </c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/>
      <c r="F39" s="12" t="s">
        <v>25</v>
      </c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/>
      <c r="F40" s="12" t="s">
        <v>25</v>
      </c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/>
      <c r="F41" s="12" t="s">
        <v>25</v>
      </c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/>
      <c r="F42" s="12" t="s">
        <v>25</v>
      </c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 t="s">
        <v>25</v>
      </c>
      <c r="F43" s="72"/>
    </row>
    <row r="46" spans="1:8" x14ac:dyDescent="0.25">
      <c r="D46" s="79" t="s">
        <v>30</v>
      </c>
      <c r="G46" s="79" t="s">
        <v>174</v>
      </c>
      <c r="H46" s="3"/>
    </row>
    <row r="47" spans="1:8" x14ac:dyDescent="0.25">
      <c r="D47" s="80"/>
      <c r="G47" s="81">
        <v>42942</v>
      </c>
      <c r="H47" s="27"/>
    </row>
    <row r="48" spans="1:8" x14ac:dyDescent="0.25">
      <c r="D48" s="1" t="s">
        <v>182</v>
      </c>
    </row>
    <row r="49" spans="4:7" ht="30" x14ac:dyDescent="0.25">
      <c r="D49" s="1" t="s">
        <v>183</v>
      </c>
    </row>
    <row r="50" spans="4:7" x14ac:dyDescent="0.25">
      <c r="D50" s="1" t="s">
        <v>185</v>
      </c>
      <c r="G50" s="1" t="s">
        <v>28</v>
      </c>
    </row>
    <row r="51" spans="4:7" x14ac:dyDescent="0.25">
      <c r="D51" s="1" t="s">
        <v>186</v>
      </c>
      <c r="G51" s="1" t="s">
        <v>179</v>
      </c>
    </row>
    <row r="52" spans="4:7" ht="30" x14ac:dyDescent="0.25">
      <c r="D52" s="1" t="s">
        <v>187</v>
      </c>
      <c r="G52" s="1" t="s">
        <v>181</v>
      </c>
    </row>
    <row r="53" spans="4:7" x14ac:dyDescent="0.25">
      <c r="D53" s="1" t="s">
        <v>188</v>
      </c>
      <c r="G53" s="1" t="s">
        <v>29</v>
      </c>
    </row>
    <row r="54" spans="4:7" x14ac:dyDescent="0.25">
      <c r="D54" s="1" t="s">
        <v>189</v>
      </c>
    </row>
    <row r="55" spans="4:7" x14ac:dyDescent="0.25">
      <c r="D55" s="1" t="s">
        <v>190</v>
      </c>
    </row>
    <row r="56" spans="4:7" x14ac:dyDescent="0.25">
      <c r="D56" s="1" t="s">
        <v>191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60"/>
  <sheetViews>
    <sheetView topLeftCell="A40" workbookViewId="0">
      <selection activeCell="D45" sqref="D45:G60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2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2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2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2"/>
    </row>
    <row r="7" spans="1:7" ht="15" customHeight="1" x14ac:dyDescent="0.25">
      <c r="A7" s="6" t="s">
        <v>18</v>
      </c>
      <c r="B7" s="8" t="str">
        <f>bd!D41</f>
        <v>Planeación</v>
      </c>
      <c r="C7" s="8"/>
      <c r="D7" s="8"/>
      <c r="E7" s="8"/>
      <c r="F7" s="9"/>
      <c r="G7" s="2"/>
    </row>
    <row r="8" spans="1:7" ht="15" customHeight="1" x14ac:dyDescent="0.25">
      <c r="A8" s="6" t="s">
        <v>16</v>
      </c>
      <c r="B8" s="60" t="str">
        <f>+bd!E2</f>
        <v>JASMIN ALBINO BUITRAGO</v>
      </c>
      <c r="C8" s="60"/>
      <c r="D8" s="60"/>
      <c r="E8" s="60"/>
      <c r="F8" s="61"/>
      <c r="G8" s="2"/>
    </row>
    <row r="9" spans="1:7" ht="15" customHeight="1" x14ac:dyDescent="0.25">
      <c r="A9" s="7" t="s">
        <v>17</v>
      </c>
      <c r="B9" s="62">
        <f>+bd!D2</f>
        <v>91486699</v>
      </c>
      <c r="C9" s="62"/>
      <c r="D9" s="62"/>
      <c r="E9" s="62"/>
      <c r="F9" s="63"/>
      <c r="G9" s="2"/>
    </row>
    <row r="10" spans="1:7" x14ac:dyDescent="0.25">
      <c r="B10" s="64"/>
      <c r="C10" s="64"/>
      <c r="D10" s="64"/>
      <c r="E10" s="64"/>
      <c r="F10" s="64"/>
      <c r="G10" s="2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/>
      <c r="F14" s="12" t="s">
        <v>25</v>
      </c>
    </row>
    <row r="15" spans="1:7" ht="31.5" customHeight="1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/>
      <c r="F15" s="12" t="s">
        <v>25</v>
      </c>
    </row>
    <row r="16" spans="1:7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/>
      <c r="F16" s="12" t="s">
        <v>25</v>
      </c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/>
      <c r="F17" s="12" t="s">
        <v>25</v>
      </c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/>
      <c r="F18" s="12" t="s">
        <v>25</v>
      </c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/>
      <c r="F19" s="12" t="s">
        <v>25</v>
      </c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/>
      <c r="F20" s="12" t="s">
        <v>25</v>
      </c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/>
      <c r="F21" s="12" t="s">
        <v>25</v>
      </c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/>
      <c r="F22" s="12" t="s">
        <v>25</v>
      </c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/>
      <c r="F23" s="12" t="s">
        <v>25</v>
      </c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/>
      <c r="F24" s="12" t="s">
        <v>25</v>
      </c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/>
      <c r="F25" s="12" t="s">
        <v>25</v>
      </c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/>
      <c r="F26" s="12" t="s">
        <v>25</v>
      </c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/>
      <c r="F27" s="12" t="s">
        <v>25</v>
      </c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/>
      <c r="F28" s="12" t="s">
        <v>25</v>
      </c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/>
      <c r="F29" s="12" t="s">
        <v>25</v>
      </c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/>
      <c r="F30" s="12" t="s">
        <v>25</v>
      </c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/>
      <c r="F31" s="12" t="s">
        <v>25</v>
      </c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12" t="s">
        <v>25</v>
      </c>
    </row>
    <row r="33" spans="1:9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12" t="s">
        <v>25</v>
      </c>
    </row>
    <row r="34" spans="1:9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/>
      <c r="F34" s="12" t="s">
        <v>25</v>
      </c>
    </row>
    <row r="35" spans="1:9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12" t="s">
        <v>25</v>
      </c>
    </row>
    <row r="36" spans="1:9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/>
      <c r="F36" s="12" t="s">
        <v>25</v>
      </c>
    </row>
    <row r="37" spans="1:9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/>
      <c r="F37" s="12" t="s">
        <v>25</v>
      </c>
    </row>
    <row r="38" spans="1:9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/>
      <c r="F38" s="12" t="s">
        <v>25</v>
      </c>
    </row>
    <row r="39" spans="1:9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/>
      <c r="F39" s="12" t="s">
        <v>25</v>
      </c>
    </row>
    <row r="40" spans="1:9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/>
      <c r="F40" s="12" t="s">
        <v>25</v>
      </c>
    </row>
    <row r="41" spans="1:9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/>
      <c r="F41" s="12" t="s">
        <v>25</v>
      </c>
    </row>
    <row r="42" spans="1:9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/>
      <c r="F42" s="12" t="s">
        <v>25</v>
      </c>
    </row>
    <row r="43" spans="1:9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/>
      <c r="F43" s="12" t="s">
        <v>25</v>
      </c>
    </row>
    <row r="45" spans="1:9" x14ac:dyDescent="0.25">
      <c r="D45" s="79" t="s">
        <v>30</v>
      </c>
      <c r="G45" s="79" t="s">
        <v>174</v>
      </c>
    </row>
    <row r="46" spans="1:9" x14ac:dyDescent="0.25">
      <c r="D46" s="80" t="s">
        <v>124</v>
      </c>
      <c r="G46" s="81">
        <v>42966</v>
      </c>
    </row>
    <row r="47" spans="1:9" x14ac:dyDescent="0.25">
      <c r="D47" s="1" t="s">
        <v>175</v>
      </c>
    </row>
    <row r="48" spans="1:9" x14ac:dyDescent="0.25">
      <c r="D48" s="1" t="s">
        <v>176</v>
      </c>
      <c r="I48" s="78"/>
    </row>
    <row r="49" spans="4:7" x14ac:dyDescent="0.25">
      <c r="D49" s="1" t="s">
        <v>177</v>
      </c>
    </row>
    <row r="50" spans="4:7" x14ac:dyDescent="0.25">
      <c r="D50" s="1" t="s">
        <v>178</v>
      </c>
      <c r="G50" s="1" t="s">
        <v>179</v>
      </c>
    </row>
    <row r="51" spans="4:7" ht="30" x14ac:dyDescent="0.25">
      <c r="D51" s="1" t="s">
        <v>180</v>
      </c>
      <c r="G51" s="1" t="s">
        <v>181</v>
      </c>
    </row>
    <row r="52" spans="4:7" x14ac:dyDescent="0.25">
      <c r="D52" s="1" t="s">
        <v>182</v>
      </c>
      <c r="G52" s="1" t="s">
        <v>29</v>
      </c>
    </row>
    <row r="53" spans="4:7" ht="30" x14ac:dyDescent="0.25">
      <c r="D53" s="1" t="s">
        <v>183</v>
      </c>
      <c r="G53" s="1" t="s">
        <v>184</v>
      </c>
    </row>
    <row r="54" spans="4:7" x14ac:dyDescent="0.25">
      <c r="D54" s="1" t="s">
        <v>185</v>
      </c>
    </row>
    <row r="55" spans="4:7" x14ac:dyDescent="0.25">
      <c r="D55" s="1" t="s">
        <v>186</v>
      </c>
    </row>
    <row r="56" spans="4:7" x14ac:dyDescent="0.25">
      <c r="D56" s="1" t="s">
        <v>187</v>
      </c>
    </row>
    <row r="57" spans="4:7" x14ac:dyDescent="0.25">
      <c r="D57" s="1" t="s">
        <v>188</v>
      </c>
    </row>
    <row r="58" spans="4:7" x14ac:dyDescent="0.25">
      <c r="D58" s="1" t="s">
        <v>189</v>
      </c>
    </row>
    <row r="59" spans="4:7" x14ac:dyDescent="0.25">
      <c r="D59" s="1" t="s">
        <v>190</v>
      </c>
    </row>
    <row r="60" spans="4:7" x14ac:dyDescent="0.25">
      <c r="D60" s="1" t="s">
        <v>191</v>
      </c>
    </row>
  </sheetData>
  <mergeCells count="14">
    <mergeCell ref="A12:A13"/>
    <mergeCell ref="E12:F12"/>
    <mergeCell ref="D12:D13"/>
    <mergeCell ref="B12:B13"/>
    <mergeCell ref="D18:D19"/>
    <mergeCell ref="B6:F6"/>
    <mergeCell ref="B8:F8"/>
    <mergeCell ref="B9:F9"/>
    <mergeCell ref="B10:F10"/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H61"/>
  <sheetViews>
    <sheetView topLeftCell="A44" workbookViewId="0">
      <selection activeCell="I48" sqref="I48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+bd!E20</f>
        <v>Diana Camila López Rodríguez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+bd!D20</f>
        <v>1013581774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/>
      <c r="F14" s="12" t="s">
        <v>25</v>
      </c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/>
      <c r="F15" s="12" t="s">
        <v>25</v>
      </c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/>
      <c r="F16" s="12" t="s">
        <v>25</v>
      </c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/>
      <c r="F17" s="12" t="s">
        <v>25</v>
      </c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/>
      <c r="F18" s="12" t="s">
        <v>25</v>
      </c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/>
      <c r="F19" s="12" t="s">
        <v>25</v>
      </c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/>
      <c r="F20" s="12" t="s">
        <v>25</v>
      </c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/>
      <c r="F21" s="12" t="s">
        <v>25</v>
      </c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/>
      <c r="F22" s="12" t="s">
        <v>25</v>
      </c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/>
      <c r="F23" s="12" t="s">
        <v>25</v>
      </c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/>
      <c r="F24" s="12" t="s">
        <v>25</v>
      </c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/>
      <c r="F25" s="12" t="s">
        <v>25</v>
      </c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/>
      <c r="F26" s="12" t="s">
        <v>25</v>
      </c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/>
      <c r="F27" s="12" t="s">
        <v>25</v>
      </c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/>
      <c r="F28" s="12" t="s">
        <v>25</v>
      </c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/>
      <c r="F29" s="12" t="s">
        <v>25</v>
      </c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/>
      <c r="F30" s="12" t="s">
        <v>25</v>
      </c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/>
      <c r="F31" s="12" t="s">
        <v>25</v>
      </c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12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12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/>
      <c r="F34" s="12" t="s">
        <v>25</v>
      </c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12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/>
      <c r="F36" s="12" t="s">
        <v>25</v>
      </c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/>
      <c r="F37" s="12" t="s">
        <v>25</v>
      </c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/>
      <c r="F38" s="12" t="s">
        <v>25</v>
      </c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/>
      <c r="F39" s="12" t="s">
        <v>25</v>
      </c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/>
      <c r="F40" s="12" t="s">
        <v>25</v>
      </c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/>
      <c r="F41" s="12" t="s">
        <v>25</v>
      </c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/>
      <c r="F42" s="12" t="s">
        <v>25</v>
      </c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/>
      <c r="F43" s="12" t="s">
        <v>25</v>
      </c>
    </row>
    <row r="46" spans="1:8" x14ac:dyDescent="0.25">
      <c r="D46" s="79" t="s">
        <v>30</v>
      </c>
      <c r="G46" s="79" t="s">
        <v>174</v>
      </c>
      <c r="H46" s="3"/>
    </row>
    <row r="47" spans="1:8" x14ac:dyDescent="0.25">
      <c r="D47" s="80" t="s">
        <v>124</v>
      </c>
      <c r="G47" s="81">
        <v>43083</v>
      </c>
      <c r="H47" s="27"/>
    </row>
    <row r="48" spans="1:8" x14ac:dyDescent="0.25">
      <c r="D48" s="1" t="s">
        <v>175</v>
      </c>
    </row>
    <row r="49" spans="4:7" x14ac:dyDescent="0.25">
      <c r="D49" s="1" t="s">
        <v>176</v>
      </c>
    </row>
    <row r="50" spans="4:7" x14ac:dyDescent="0.25">
      <c r="D50" s="1" t="s">
        <v>177</v>
      </c>
      <c r="G50" s="1" t="s">
        <v>28</v>
      </c>
    </row>
    <row r="51" spans="4:7" x14ac:dyDescent="0.25">
      <c r="D51" s="1" t="s">
        <v>178</v>
      </c>
      <c r="G51" s="1" t="s">
        <v>179</v>
      </c>
    </row>
    <row r="52" spans="4:7" ht="30" x14ac:dyDescent="0.25">
      <c r="D52" s="1" t="s">
        <v>180</v>
      </c>
      <c r="G52" s="1" t="s">
        <v>181</v>
      </c>
    </row>
    <row r="53" spans="4:7" x14ac:dyDescent="0.25">
      <c r="D53" s="1" t="s">
        <v>182</v>
      </c>
      <c r="G53" s="1" t="s">
        <v>29</v>
      </c>
    </row>
    <row r="54" spans="4:7" ht="30" x14ac:dyDescent="0.25">
      <c r="D54" s="1" t="s">
        <v>183</v>
      </c>
      <c r="G54" s="1" t="s">
        <v>184</v>
      </c>
    </row>
    <row r="55" spans="4:7" x14ac:dyDescent="0.25">
      <c r="D55" s="1" t="s">
        <v>185</v>
      </c>
    </row>
    <row r="56" spans="4:7" x14ac:dyDescent="0.25">
      <c r="D56" s="1" t="s">
        <v>186</v>
      </c>
    </row>
    <row r="57" spans="4:7" x14ac:dyDescent="0.25">
      <c r="D57" s="1" t="s">
        <v>187</v>
      </c>
    </row>
    <row r="58" spans="4:7" x14ac:dyDescent="0.25">
      <c r="D58" s="1" t="s">
        <v>188</v>
      </c>
    </row>
    <row r="59" spans="4:7" x14ac:dyDescent="0.25">
      <c r="D59" s="1" t="s">
        <v>189</v>
      </c>
    </row>
    <row r="60" spans="4:7" x14ac:dyDescent="0.25">
      <c r="D60" s="1" t="s">
        <v>190</v>
      </c>
    </row>
    <row r="61" spans="4:7" x14ac:dyDescent="0.25">
      <c r="D61" s="1" t="s">
        <v>191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H47"/>
  <sheetViews>
    <sheetView topLeftCell="A4" workbookViewId="0">
      <selection activeCell="A44" sqref="A44:XFD4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+bd!E21</f>
        <v>Angie Paola Martinez Martinez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+bd!D21</f>
        <v>1010100263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 t="s">
        <v>25</v>
      </c>
      <c r="F18" s="12"/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 t="s">
        <v>25</v>
      </c>
      <c r="F19" s="26"/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 t="s">
        <v>25</v>
      </c>
      <c r="F22" s="23"/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 t="s">
        <v>25</v>
      </c>
      <c r="F27" s="70"/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 t="s">
        <v>25</v>
      </c>
      <c r="F28" s="72"/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70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70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 t="s">
        <v>25</v>
      </c>
      <c r="F34" s="22"/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70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 t="s">
        <v>25</v>
      </c>
      <c r="F39" s="4"/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 t="s">
        <v>25</v>
      </c>
      <c r="F42" s="76"/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 t="s">
        <v>25</v>
      </c>
      <c r="F43" s="72"/>
    </row>
    <row r="46" spans="1:8" ht="30" x14ac:dyDescent="0.25">
      <c r="D46" s="1" t="s">
        <v>31</v>
      </c>
      <c r="H46" s="3" t="s">
        <v>34</v>
      </c>
    </row>
    <row r="47" spans="1:8" x14ac:dyDescent="0.25">
      <c r="D47" s="1" t="s">
        <v>124</v>
      </c>
      <c r="H47" s="27">
        <v>42881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H61"/>
  <sheetViews>
    <sheetView topLeftCell="A38" workbookViewId="0">
      <selection activeCell="H60" sqref="H60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+bd!E22</f>
        <v>Julio Cesar Medina Rodriguez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+bd!D22</f>
        <v>13068737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/>
      <c r="F14" s="12" t="s">
        <v>25</v>
      </c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/>
      <c r="F15" s="12" t="s">
        <v>25</v>
      </c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/>
      <c r="F16" s="12" t="s">
        <v>25</v>
      </c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/>
      <c r="F17" s="12" t="s">
        <v>25</v>
      </c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/>
      <c r="F18" s="12" t="s">
        <v>25</v>
      </c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/>
      <c r="F19" s="12" t="s">
        <v>25</v>
      </c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/>
      <c r="F20" s="12" t="s">
        <v>25</v>
      </c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/>
      <c r="F21" s="12" t="s">
        <v>25</v>
      </c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/>
      <c r="F22" s="12" t="s">
        <v>25</v>
      </c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/>
      <c r="F23" s="12" t="s">
        <v>25</v>
      </c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/>
      <c r="F24" s="12" t="s">
        <v>25</v>
      </c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/>
      <c r="F25" s="12" t="s">
        <v>25</v>
      </c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/>
      <c r="F26" s="12" t="s">
        <v>25</v>
      </c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/>
      <c r="F27" s="12" t="s">
        <v>25</v>
      </c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/>
      <c r="F28" s="12" t="s">
        <v>25</v>
      </c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/>
      <c r="F29" s="12" t="s">
        <v>25</v>
      </c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/>
      <c r="F30" s="12" t="s">
        <v>25</v>
      </c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/>
      <c r="F31" s="12" t="s">
        <v>25</v>
      </c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12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12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/>
      <c r="F34" s="12" t="s">
        <v>25</v>
      </c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12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/>
      <c r="F36" s="12" t="s">
        <v>25</v>
      </c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/>
      <c r="F37" s="12" t="s">
        <v>25</v>
      </c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/>
      <c r="F38" s="12" t="s">
        <v>25</v>
      </c>
      <c r="G38" s="1" t="s">
        <v>27</v>
      </c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/>
      <c r="F39" s="12" t="s">
        <v>25</v>
      </c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/>
      <c r="F40" s="12" t="s">
        <v>25</v>
      </c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/>
      <c r="F41" s="12" t="s">
        <v>25</v>
      </c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/>
      <c r="F42" s="12" t="s">
        <v>25</v>
      </c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/>
      <c r="F43" s="12" t="s">
        <v>25</v>
      </c>
    </row>
    <row r="46" spans="1:8" x14ac:dyDescent="0.25">
      <c r="D46" s="79" t="s">
        <v>30</v>
      </c>
      <c r="G46" s="79" t="s">
        <v>174</v>
      </c>
      <c r="H46" s="3"/>
    </row>
    <row r="47" spans="1:8" x14ac:dyDescent="0.25">
      <c r="D47" s="80" t="s">
        <v>124</v>
      </c>
      <c r="G47" s="81">
        <v>43014</v>
      </c>
      <c r="H47" s="27"/>
    </row>
    <row r="48" spans="1:8" x14ac:dyDescent="0.25">
      <c r="D48" s="1" t="s">
        <v>175</v>
      </c>
    </row>
    <row r="49" spans="4:7" x14ac:dyDescent="0.25">
      <c r="D49" s="1" t="s">
        <v>176</v>
      </c>
    </row>
    <row r="50" spans="4:7" x14ac:dyDescent="0.25">
      <c r="D50" s="1" t="s">
        <v>177</v>
      </c>
      <c r="G50" s="1" t="s">
        <v>28</v>
      </c>
    </row>
    <row r="51" spans="4:7" x14ac:dyDescent="0.25">
      <c r="D51" s="1" t="s">
        <v>178</v>
      </c>
      <c r="G51" s="1" t="s">
        <v>179</v>
      </c>
    </row>
    <row r="52" spans="4:7" ht="30" x14ac:dyDescent="0.25">
      <c r="D52" s="1" t="s">
        <v>180</v>
      </c>
      <c r="G52" s="1" t="s">
        <v>181</v>
      </c>
    </row>
    <row r="53" spans="4:7" x14ac:dyDescent="0.25">
      <c r="D53" s="1" t="s">
        <v>182</v>
      </c>
      <c r="G53" s="1" t="s">
        <v>29</v>
      </c>
    </row>
    <row r="54" spans="4:7" ht="30" x14ac:dyDescent="0.25">
      <c r="D54" s="1" t="s">
        <v>183</v>
      </c>
      <c r="G54" s="1" t="s">
        <v>184</v>
      </c>
    </row>
    <row r="55" spans="4:7" x14ac:dyDescent="0.25">
      <c r="D55" s="1" t="s">
        <v>185</v>
      </c>
    </row>
    <row r="56" spans="4:7" x14ac:dyDescent="0.25">
      <c r="D56" s="1" t="s">
        <v>186</v>
      </c>
    </row>
    <row r="57" spans="4:7" x14ac:dyDescent="0.25">
      <c r="D57" s="1" t="s">
        <v>187</v>
      </c>
    </row>
    <row r="58" spans="4:7" x14ac:dyDescent="0.25">
      <c r="D58" s="1" t="s">
        <v>188</v>
      </c>
    </row>
    <row r="59" spans="4:7" x14ac:dyDescent="0.25">
      <c r="D59" s="1" t="s">
        <v>189</v>
      </c>
    </row>
    <row r="60" spans="4:7" x14ac:dyDescent="0.25">
      <c r="D60" s="1" t="s">
        <v>190</v>
      </c>
    </row>
    <row r="61" spans="4:7" x14ac:dyDescent="0.25">
      <c r="D61" s="1" t="s">
        <v>191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H48"/>
  <sheetViews>
    <sheetView topLeftCell="A41" workbookViewId="0">
      <selection activeCell="G53" sqref="G53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+bd!E23</f>
        <v>Jenny Alexandra Mejía Revelo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+bd!D23</f>
        <v>91520159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/>
      <c r="F18" s="12" t="s">
        <v>25</v>
      </c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12" t="s">
        <v>25</v>
      </c>
      <c r="F19" s="26"/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12" t="s">
        <v>25</v>
      </c>
      <c r="F22" s="23"/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12" t="s">
        <v>25</v>
      </c>
      <c r="F27" s="70"/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12" t="s">
        <v>25</v>
      </c>
      <c r="F28" s="72"/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 t="s">
        <v>25</v>
      </c>
      <c r="F32" s="70"/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 t="s">
        <v>25</v>
      </c>
      <c r="F33" s="70"/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12" t="s">
        <v>25</v>
      </c>
      <c r="F34" s="22"/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 t="s">
        <v>25</v>
      </c>
      <c r="F35" s="70"/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 t="s">
        <v>25</v>
      </c>
      <c r="F39" s="4"/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12"/>
      <c r="F42" s="76" t="s">
        <v>25</v>
      </c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12" t="s">
        <v>25</v>
      </c>
      <c r="F43" s="72"/>
    </row>
    <row r="46" spans="1:8" x14ac:dyDescent="0.25">
      <c r="D46" s="79" t="s">
        <v>30</v>
      </c>
      <c r="G46" s="79" t="s">
        <v>174</v>
      </c>
      <c r="H46" s="3"/>
    </row>
    <row r="47" spans="1:8" x14ac:dyDescent="0.25">
      <c r="D47" s="1" t="s">
        <v>178</v>
      </c>
      <c r="G47" s="81">
        <v>43084</v>
      </c>
      <c r="H47" s="27"/>
    </row>
    <row r="48" spans="1:8" x14ac:dyDescent="0.25">
      <c r="G48" s="1" t="s">
        <v>29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H53"/>
  <sheetViews>
    <sheetView topLeftCell="A10" workbookViewId="0">
      <selection activeCell="A44" sqref="A44:XFD4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+bd!E24</f>
        <v>Lisbeth del Carmen Mercado Lastra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+bd!D24</f>
        <v>52454502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 t="s">
        <v>25</v>
      </c>
      <c r="F18" s="12"/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 t="s">
        <v>25</v>
      </c>
      <c r="F19" s="26"/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 t="s">
        <v>25</v>
      </c>
      <c r="F22" s="23"/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 t="s">
        <v>25</v>
      </c>
      <c r="F27" s="70"/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 t="s">
        <v>25</v>
      </c>
      <c r="F28" s="72"/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70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70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 t="s">
        <v>25</v>
      </c>
      <c r="F34" s="22"/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70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 t="s">
        <v>25</v>
      </c>
      <c r="F39" s="4"/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 t="s">
        <v>25</v>
      </c>
      <c r="F42" s="76"/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 t="s">
        <v>25</v>
      </c>
      <c r="F43" s="72"/>
    </row>
    <row r="46" spans="1:8" ht="30" x14ac:dyDescent="0.25">
      <c r="D46" s="1" t="s">
        <v>31</v>
      </c>
      <c r="H46" s="3" t="s">
        <v>34</v>
      </c>
    </row>
    <row r="47" spans="1:8" x14ac:dyDescent="0.25">
      <c r="D47" s="1" t="s">
        <v>128</v>
      </c>
      <c r="H47" s="27">
        <v>42823</v>
      </c>
    </row>
    <row r="48" spans="1:8" x14ac:dyDescent="0.25">
      <c r="D48" s="1" t="s">
        <v>39</v>
      </c>
    </row>
    <row r="49" spans="4:4" x14ac:dyDescent="0.25">
      <c r="D49" s="1" t="s">
        <v>35</v>
      </c>
    </row>
    <row r="50" spans="4:4" ht="30" x14ac:dyDescent="0.25">
      <c r="D50" s="1" t="s">
        <v>38</v>
      </c>
    </row>
    <row r="51" spans="4:4" x14ac:dyDescent="0.25">
      <c r="D51" s="1" t="s">
        <v>37</v>
      </c>
    </row>
    <row r="52" spans="4:4" x14ac:dyDescent="0.25">
      <c r="D52" s="1" t="s">
        <v>129</v>
      </c>
    </row>
    <row r="53" spans="4:4" x14ac:dyDescent="0.25">
      <c r="D53" s="1" t="s">
        <v>126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H61"/>
  <sheetViews>
    <sheetView topLeftCell="A49" workbookViewId="0">
      <selection activeCell="H41" sqref="H41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+bd!E25</f>
        <v>Barny felliny Narváez yesquen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+bd!D25</f>
        <v>7692492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/>
      <c r="F14" s="12" t="s">
        <v>25</v>
      </c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/>
      <c r="F15" s="12" t="s">
        <v>25</v>
      </c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/>
      <c r="F16" s="12" t="s">
        <v>25</v>
      </c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/>
      <c r="F17" s="12" t="s">
        <v>25</v>
      </c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/>
      <c r="F18" s="12" t="s">
        <v>25</v>
      </c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/>
      <c r="F19" s="12" t="s">
        <v>25</v>
      </c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/>
      <c r="F20" s="12" t="s">
        <v>25</v>
      </c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/>
      <c r="F21" s="12" t="s">
        <v>25</v>
      </c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/>
      <c r="F22" s="12" t="s">
        <v>25</v>
      </c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/>
      <c r="F23" s="12" t="s">
        <v>25</v>
      </c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/>
      <c r="F24" s="12" t="s">
        <v>25</v>
      </c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/>
      <c r="F25" s="12" t="s">
        <v>25</v>
      </c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/>
      <c r="F26" s="12" t="s">
        <v>25</v>
      </c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/>
      <c r="F27" s="12" t="s">
        <v>25</v>
      </c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/>
      <c r="F28" s="12" t="s">
        <v>25</v>
      </c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/>
      <c r="F29" s="12" t="s">
        <v>25</v>
      </c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/>
      <c r="F30" s="12" t="s">
        <v>25</v>
      </c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/>
      <c r="F31" s="12" t="s">
        <v>25</v>
      </c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12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12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/>
      <c r="F34" s="12" t="s">
        <v>25</v>
      </c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12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/>
      <c r="F36" s="12" t="s">
        <v>25</v>
      </c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/>
      <c r="F37" s="12" t="s">
        <v>25</v>
      </c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/>
      <c r="F38" s="12" t="s">
        <v>25</v>
      </c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/>
      <c r="F39" s="12" t="s">
        <v>25</v>
      </c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/>
      <c r="F40" s="12" t="s">
        <v>25</v>
      </c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/>
      <c r="F41" s="12" t="s">
        <v>25</v>
      </c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/>
      <c r="F42" s="12" t="s">
        <v>25</v>
      </c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/>
      <c r="F43" s="12" t="s">
        <v>25</v>
      </c>
    </row>
    <row r="46" spans="1:8" x14ac:dyDescent="0.25">
      <c r="D46" s="79" t="s">
        <v>30</v>
      </c>
      <c r="G46" s="79" t="s">
        <v>174</v>
      </c>
      <c r="H46" s="3"/>
    </row>
    <row r="47" spans="1:8" x14ac:dyDescent="0.25">
      <c r="D47" s="80" t="s">
        <v>124</v>
      </c>
      <c r="G47" s="81">
        <v>43019</v>
      </c>
      <c r="H47" s="27"/>
    </row>
    <row r="48" spans="1:8" x14ac:dyDescent="0.25">
      <c r="D48" s="1" t="s">
        <v>175</v>
      </c>
    </row>
    <row r="49" spans="4:7" x14ac:dyDescent="0.25">
      <c r="D49" s="1" t="s">
        <v>176</v>
      </c>
    </row>
    <row r="50" spans="4:7" x14ac:dyDescent="0.25">
      <c r="D50" s="1" t="s">
        <v>177</v>
      </c>
      <c r="G50" s="1" t="s">
        <v>28</v>
      </c>
    </row>
    <row r="51" spans="4:7" x14ac:dyDescent="0.25">
      <c r="D51" s="1" t="s">
        <v>178</v>
      </c>
      <c r="G51" s="1" t="s">
        <v>179</v>
      </c>
    </row>
    <row r="52" spans="4:7" ht="30" x14ac:dyDescent="0.25">
      <c r="D52" s="1" t="s">
        <v>180</v>
      </c>
      <c r="G52" s="1" t="s">
        <v>181</v>
      </c>
    </row>
    <row r="53" spans="4:7" x14ac:dyDescent="0.25">
      <c r="D53" s="1" t="s">
        <v>182</v>
      </c>
      <c r="G53" s="1" t="s">
        <v>29</v>
      </c>
    </row>
    <row r="54" spans="4:7" ht="30" x14ac:dyDescent="0.25">
      <c r="D54" s="1" t="s">
        <v>183</v>
      </c>
      <c r="G54" s="1" t="s">
        <v>184</v>
      </c>
    </row>
    <row r="55" spans="4:7" x14ac:dyDescent="0.25">
      <c r="D55" s="1" t="s">
        <v>185</v>
      </c>
    </row>
    <row r="56" spans="4:7" x14ac:dyDescent="0.25">
      <c r="D56" s="1" t="s">
        <v>186</v>
      </c>
    </row>
    <row r="57" spans="4:7" x14ac:dyDescent="0.25">
      <c r="D57" s="1" t="s">
        <v>187</v>
      </c>
    </row>
    <row r="58" spans="4:7" x14ac:dyDescent="0.25">
      <c r="D58" s="1" t="s">
        <v>188</v>
      </c>
    </row>
    <row r="59" spans="4:7" x14ac:dyDescent="0.25">
      <c r="D59" s="1" t="s">
        <v>189</v>
      </c>
    </row>
    <row r="60" spans="4:7" x14ac:dyDescent="0.25">
      <c r="D60" s="1" t="s">
        <v>190</v>
      </c>
    </row>
    <row r="61" spans="4:7" x14ac:dyDescent="0.25">
      <c r="D61" s="1" t="s">
        <v>191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H47"/>
  <sheetViews>
    <sheetView topLeftCell="A25" workbookViewId="0">
      <selection activeCell="A44" sqref="A44:XFD4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+bd!E26</f>
        <v>CARLOS ANDRÉS OROZCO DÍAZ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+bd!D26</f>
        <v>1144178586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 t="s">
        <v>25</v>
      </c>
      <c r="F18" s="12"/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 t="s">
        <v>25</v>
      </c>
      <c r="F19" s="26"/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 t="s">
        <v>25</v>
      </c>
      <c r="F22" s="23"/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 t="s">
        <v>25</v>
      </c>
      <c r="F27" s="70"/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 t="s">
        <v>25</v>
      </c>
      <c r="F28" s="72"/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70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70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 t="s">
        <v>25</v>
      </c>
      <c r="F34" s="22"/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70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 t="s">
        <v>25</v>
      </c>
      <c r="F39" s="4"/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 t="s">
        <v>25</v>
      </c>
      <c r="F42" s="76"/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 t="s">
        <v>25</v>
      </c>
      <c r="F43" s="72"/>
    </row>
    <row r="46" spans="1:8" ht="30" x14ac:dyDescent="0.25">
      <c r="D46" s="1" t="s">
        <v>31</v>
      </c>
      <c r="H46" s="3" t="s">
        <v>34</v>
      </c>
    </row>
    <row r="47" spans="1:8" ht="30" x14ac:dyDescent="0.25">
      <c r="D47" s="1" t="s">
        <v>42</v>
      </c>
      <c r="H47" s="27">
        <v>42797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H47"/>
  <sheetViews>
    <sheetView topLeftCell="A19" workbookViewId="0">
      <selection activeCell="A44" sqref="A44:XFD4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+bd!E27</f>
        <v>Gustavo Armando Osorio Hernandez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+bd!D27</f>
        <v>52501664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 t="s">
        <v>25</v>
      </c>
      <c r="F18" s="12"/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 t="s">
        <v>25</v>
      </c>
      <c r="F19" s="26"/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 t="s">
        <v>25</v>
      </c>
      <c r="F22" s="23"/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 t="s">
        <v>25</v>
      </c>
      <c r="F27" s="70"/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 t="s">
        <v>25</v>
      </c>
      <c r="F28" s="72"/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70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70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 t="s">
        <v>25</v>
      </c>
      <c r="F34" s="22"/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70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 t="s">
        <v>25</v>
      </c>
      <c r="F39" s="4"/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 t="s">
        <v>25</v>
      </c>
      <c r="F42" s="76"/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 t="s">
        <v>25</v>
      </c>
      <c r="F43" s="72"/>
    </row>
    <row r="46" spans="1:8" ht="30" x14ac:dyDescent="0.25">
      <c r="D46" s="1" t="s">
        <v>31</v>
      </c>
      <c r="H46" s="3" t="s">
        <v>34</v>
      </c>
    </row>
    <row r="47" spans="1:8" ht="30" x14ac:dyDescent="0.25">
      <c r="D47" s="1" t="s">
        <v>42</v>
      </c>
      <c r="H47" s="27">
        <v>42797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H49"/>
  <sheetViews>
    <sheetView topLeftCell="A38" workbookViewId="0">
      <selection activeCell="H50" sqref="H50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+bd!E28</f>
        <v>Jhon Jader Parra Ramírez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+bd!D28</f>
        <v>88244230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 t="s">
        <v>25</v>
      </c>
      <c r="F18" s="12"/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12" t="s">
        <v>25</v>
      </c>
      <c r="F19" s="26"/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12" t="s">
        <v>25</v>
      </c>
      <c r="F22" s="23"/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12" t="s">
        <v>25</v>
      </c>
      <c r="F27" s="70"/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12" t="s">
        <v>25</v>
      </c>
      <c r="F28" s="72"/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 t="s">
        <v>25</v>
      </c>
      <c r="F32" s="70"/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 t="s">
        <v>25</v>
      </c>
      <c r="F33" s="70"/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12" t="s">
        <v>25</v>
      </c>
      <c r="F34" s="22"/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 t="s">
        <v>25</v>
      </c>
      <c r="F35" s="70"/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 t="s">
        <v>25</v>
      </c>
      <c r="F39" s="4"/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12"/>
      <c r="F42" s="76" t="s">
        <v>25</v>
      </c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12" t="s">
        <v>25</v>
      </c>
      <c r="F43" s="72"/>
    </row>
    <row r="46" spans="1:8" ht="30" x14ac:dyDescent="0.25">
      <c r="D46" s="1" t="s">
        <v>31</v>
      </c>
      <c r="H46" s="3" t="s">
        <v>34</v>
      </c>
    </row>
    <row r="47" spans="1:8" x14ac:dyDescent="0.25">
      <c r="D47" s="1" t="s">
        <v>29</v>
      </c>
      <c r="H47" s="27">
        <v>43007</v>
      </c>
    </row>
    <row r="49" spans="4:4" x14ac:dyDescent="0.25">
      <c r="D49"/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H61"/>
  <sheetViews>
    <sheetView topLeftCell="A46" zoomScale="115" zoomScaleNormal="115" workbookViewId="0">
      <selection activeCell="D46" sqref="D46:G61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+bd!E29</f>
        <v>jose antonio parra rios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+bd!D29</f>
        <v>1105870211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/>
      <c r="F14" s="12" t="s">
        <v>25</v>
      </c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/>
      <c r="F15" s="12" t="s">
        <v>25</v>
      </c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/>
      <c r="F16" s="12" t="s">
        <v>25</v>
      </c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/>
      <c r="F17" s="12" t="s">
        <v>25</v>
      </c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/>
      <c r="F18" s="12" t="s">
        <v>25</v>
      </c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12"/>
      <c r="F19" s="12" t="s">
        <v>25</v>
      </c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/>
      <c r="F20" s="12" t="s">
        <v>25</v>
      </c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/>
      <c r="F21" s="12" t="s">
        <v>25</v>
      </c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12"/>
      <c r="F22" s="12" t="s">
        <v>25</v>
      </c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/>
      <c r="F23" s="12" t="s">
        <v>25</v>
      </c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/>
      <c r="F24" s="12" t="s">
        <v>25</v>
      </c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/>
      <c r="F25" s="12" t="s">
        <v>25</v>
      </c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/>
      <c r="F26" s="12" t="s">
        <v>25</v>
      </c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12"/>
      <c r="F27" s="12" t="s">
        <v>25</v>
      </c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12"/>
      <c r="F28" s="12" t="s">
        <v>25</v>
      </c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/>
      <c r="F29" s="12" t="s">
        <v>25</v>
      </c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/>
      <c r="F30" s="12" t="s">
        <v>25</v>
      </c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/>
      <c r="F31" s="12" t="s">
        <v>25</v>
      </c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12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12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12"/>
      <c r="F34" s="12" t="s">
        <v>25</v>
      </c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12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/>
      <c r="F36" s="12" t="s">
        <v>25</v>
      </c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/>
      <c r="F37" s="12" t="s">
        <v>25</v>
      </c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/>
      <c r="F38" s="12" t="s">
        <v>25</v>
      </c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/>
      <c r="F39" s="12" t="s">
        <v>25</v>
      </c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/>
      <c r="F40" s="12" t="s">
        <v>25</v>
      </c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/>
      <c r="F41" s="12" t="s">
        <v>25</v>
      </c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12"/>
      <c r="F42" s="12" t="s">
        <v>25</v>
      </c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12"/>
      <c r="F43" s="12" t="s">
        <v>25</v>
      </c>
    </row>
    <row r="46" spans="1:8" x14ac:dyDescent="0.25">
      <c r="D46" s="79" t="s">
        <v>30</v>
      </c>
      <c r="G46" s="79" t="s">
        <v>174</v>
      </c>
      <c r="H46" s="3"/>
    </row>
    <row r="47" spans="1:8" x14ac:dyDescent="0.25">
      <c r="D47" s="80" t="s">
        <v>124</v>
      </c>
      <c r="G47" s="81">
        <v>43049</v>
      </c>
      <c r="H47" s="27"/>
    </row>
    <row r="48" spans="1:8" x14ac:dyDescent="0.25">
      <c r="D48" s="1" t="s">
        <v>175</v>
      </c>
    </row>
    <row r="49" spans="4:7" x14ac:dyDescent="0.25">
      <c r="D49" s="1" t="s">
        <v>176</v>
      </c>
    </row>
    <row r="50" spans="4:7" x14ac:dyDescent="0.25">
      <c r="D50" s="1" t="s">
        <v>177</v>
      </c>
      <c r="G50" s="1" t="s">
        <v>28</v>
      </c>
    </row>
    <row r="51" spans="4:7" x14ac:dyDescent="0.25">
      <c r="D51" s="1" t="s">
        <v>178</v>
      </c>
      <c r="G51" s="1" t="s">
        <v>179</v>
      </c>
    </row>
    <row r="52" spans="4:7" ht="30" x14ac:dyDescent="0.25">
      <c r="D52" s="1" t="s">
        <v>180</v>
      </c>
      <c r="G52" s="1" t="s">
        <v>181</v>
      </c>
    </row>
    <row r="53" spans="4:7" x14ac:dyDescent="0.25">
      <c r="D53" s="1" t="s">
        <v>182</v>
      </c>
      <c r="G53" s="1" t="s">
        <v>29</v>
      </c>
    </row>
    <row r="54" spans="4:7" ht="30" x14ac:dyDescent="0.25">
      <c r="D54" s="1" t="s">
        <v>183</v>
      </c>
      <c r="G54" s="1" t="s">
        <v>184</v>
      </c>
    </row>
    <row r="55" spans="4:7" x14ac:dyDescent="0.25">
      <c r="D55" s="1" t="s">
        <v>185</v>
      </c>
    </row>
    <row r="56" spans="4:7" x14ac:dyDescent="0.25">
      <c r="D56" s="1" t="s">
        <v>186</v>
      </c>
    </row>
    <row r="57" spans="4:7" x14ac:dyDescent="0.25">
      <c r="D57" s="1" t="s">
        <v>187</v>
      </c>
    </row>
    <row r="58" spans="4:7" x14ac:dyDescent="0.25">
      <c r="D58" s="1" t="s">
        <v>188</v>
      </c>
    </row>
    <row r="59" spans="4:7" x14ac:dyDescent="0.25">
      <c r="D59" s="1" t="s">
        <v>189</v>
      </c>
    </row>
    <row r="60" spans="4:7" x14ac:dyDescent="0.25">
      <c r="D60" s="1" t="s">
        <v>190</v>
      </c>
    </row>
    <row r="61" spans="4:7" x14ac:dyDescent="0.25">
      <c r="D61" s="1" t="s">
        <v>191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H49"/>
  <sheetViews>
    <sheetView workbookViewId="0">
      <selection activeCell="A44" sqref="A44:XFD44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+bd!E3</f>
        <v>Karen Johanna Alvarez Basabe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+bd!D3</f>
        <v>1019027427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ht="31.5" customHeight="1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 t="s">
        <v>25</v>
      </c>
      <c r="F18" s="12"/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 t="s">
        <v>25</v>
      </c>
      <c r="F19" s="26"/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 t="s">
        <v>25</v>
      </c>
      <c r="F22" s="23"/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 t="s">
        <v>25</v>
      </c>
      <c r="F27" s="70"/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 t="s">
        <v>25</v>
      </c>
      <c r="F28" s="72"/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70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70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 t="s">
        <v>25</v>
      </c>
      <c r="F34" s="22"/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70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 t="s">
        <v>25</v>
      </c>
      <c r="F39" s="4"/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 t="s">
        <v>25</v>
      </c>
      <c r="F42" s="76"/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 t="s">
        <v>25</v>
      </c>
      <c r="F43" s="72"/>
    </row>
    <row r="45" spans="1:8" ht="30" x14ac:dyDescent="0.25">
      <c r="H45" s="3" t="s">
        <v>34</v>
      </c>
    </row>
    <row r="46" spans="1:8" x14ac:dyDescent="0.25">
      <c r="H46" s="27">
        <v>42768</v>
      </c>
    </row>
    <row r="47" spans="1:8" x14ac:dyDescent="0.25">
      <c r="D47" s="1" t="s">
        <v>31</v>
      </c>
    </row>
    <row r="49" spans="4:4" x14ac:dyDescent="0.25">
      <c r="D49" s="1" t="s">
        <v>123</v>
      </c>
    </row>
  </sheetData>
  <mergeCells count="14">
    <mergeCell ref="D18:D19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H60"/>
  <sheetViews>
    <sheetView topLeftCell="A19" workbookViewId="0">
      <selection activeCell="E43" sqref="E14:E43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+bd!E30</f>
        <v>carlos enrique parra salcedo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+bd!D30</f>
        <v>53071318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/>
      <c r="F14" s="12" t="s">
        <v>25</v>
      </c>
      <c r="G14" s="36" t="s">
        <v>27</v>
      </c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/>
      <c r="F15" s="12" t="s">
        <v>25</v>
      </c>
      <c r="G15" s="36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/>
      <c r="F16" s="12" t="s">
        <v>25</v>
      </c>
      <c r="G16" s="36" t="s">
        <v>27</v>
      </c>
    </row>
    <row r="17" spans="1:7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/>
      <c r="F17" s="12" t="s">
        <v>25</v>
      </c>
      <c r="G17" s="36"/>
    </row>
    <row r="18" spans="1:7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/>
      <c r="F18" s="12" t="s">
        <v>25</v>
      </c>
      <c r="G18" s="36"/>
    </row>
    <row r="19" spans="1:7" x14ac:dyDescent="0.25">
      <c r="A19" s="22" t="s">
        <v>141</v>
      </c>
      <c r="B19" s="24">
        <v>3</v>
      </c>
      <c r="C19" s="12" t="s">
        <v>25</v>
      </c>
      <c r="D19" s="68"/>
      <c r="E19" s="12"/>
      <c r="F19" s="12" t="s">
        <v>25</v>
      </c>
      <c r="G19" s="36"/>
    </row>
    <row r="20" spans="1:7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/>
      <c r="F20" s="12" t="s">
        <v>25</v>
      </c>
      <c r="G20" s="36"/>
    </row>
    <row r="21" spans="1:7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/>
      <c r="F21" s="12" t="s">
        <v>25</v>
      </c>
      <c r="G21" s="36"/>
    </row>
    <row r="22" spans="1:7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12"/>
      <c r="F22" s="12" t="s">
        <v>25</v>
      </c>
      <c r="G22" s="36"/>
    </row>
    <row r="23" spans="1:7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/>
      <c r="F23" s="12" t="s">
        <v>25</v>
      </c>
    </row>
    <row r="24" spans="1:7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/>
      <c r="F24" s="12" t="s">
        <v>25</v>
      </c>
    </row>
    <row r="25" spans="1:7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/>
      <c r="F25" s="12" t="s">
        <v>25</v>
      </c>
    </row>
    <row r="26" spans="1:7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/>
      <c r="F26" s="12" t="s">
        <v>25</v>
      </c>
    </row>
    <row r="27" spans="1:7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12"/>
      <c r="F27" s="12" t="s">
        <v>25</v>
      </c>
    </row>
    <row r="28" spans="1:7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12"/>
      <c r="F28" s="12" t="s">
        <v>25</v>
      </c>
    </row>
    <row r="29" spans="1:7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/>
      <c r="F29" s="12" t="s">
        <v>25</v>
      </c>
    </row>
    <row r="30" spans="1:7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/>
      <c r="F30" s="12" t="s">
        <v>25</v>
      </c>
    </row>
    <row r="31" spans="1:7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/>
      <c r="F31" s="12" t="s">
        <v>25</v>
      </c>
    </row>
    <row r="32" spans="1:7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12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12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12"/>
      <c r="F34" s="12" t="s">
        <v>25</v>
      </c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12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/>
      <c r="F36" s="12" t="s">
        <v>25</v>
      </c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/>
      <c r="F37" s="12" t="s">
        <v>25</v>
      </c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/>
      <c r="F38" s="12" t="s">
        <v>25</v>
      </c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/>
      <c r="F39" s="12" t="s">
        <v>25</v>
      </c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/>
      <c r="F40" s="12" t="s">
        <v>25</v>
      </c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/>
      <c r="F41" s="12" t="s">
        <v>25</v>
      </c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12"/>
      <c r="F42" s="12" t="s">
        <v>25</v>
      </c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12"/>
      <c r="F43" s="12" t="s">
        <v>25</v>
      </c>
    </row>
    <row r="45" spans="1:8" x14ac:dyDescent="0.25">
      <c r="D45" s="79" t="s">
        <v>30</v>
      </c>
      <c r="G45" s="79" t="s">
        <v>174</v>
      </c>
    </row>
    <row r="46" spans="1:8" x14ac:dyDescent="0.25">
      <c r="D46" s="80" t="s">
        <v>124</v>
      </c>
      <c r="G46" s="81">
        <v>42984</v>
      </c>
      <c r="H46" s="3"/>
    </row>
    <row r="47" spans="1:8" x14ac:dyDescent="0.25">
      <c r="D47" s="1" t="s">
        <v>175</v>
      </c>
      <c r="H47" s="27"/>
    </row>
    <row r="48" spans="1:8" x14ac:dyDescent="0.25">
      <c r="D48" s="1" t="s">
        <v>176</v>
      </c>
    </row>
    <row r="49" spans="4:7" x14ac:dyDescent="0.25">
      <c r="D49" s="1" t="s">
        <v>177</v>
      </c>
      <c r="G49" s="1" t="s">
        <v>28</v>
      </c>
    </row>
    <row r="50" spans="4:7" x14ac:dyDescent="0.25">
      <c r="D50" s="1" t="s">
        <v>178</v>
      </c>
      <c r="G50" s="1" t="s">
        <v>179</v>
      </c>
    </row>
    <row r="51" spans="4:7" ht="30" x14ac:dyDescent="0.25">
      <c r="D51" s="1" t="s">
        <v>180</v>
      </c>
      <c r="G51" s="1" t="s">
        <v>181</v>
      </c>
    </row>
    <row r="52" spans="4:7" x14ac:dyDescent="0.25">
      <c r="D52" s="1" t="s">
        <v>182</v>
      </c>
      <c r="G52" s="1" t="s">
        <v>29</v>
      </c>
    </row>
    <row r="53" spans="4:7" ht="30" x14ac:dyDescent="0.25">
      <c r="D53" s="1" t="s">
        <v>183</v>
      </c>
      <c r="G53" s="1" t="s">
        <v>184</v>
      </c>
    </row>
    <row r="54" spans="4:7" x14ac:dyDescent="0.25">
      <c r="D54" s="1" t="s">
        <v>185</v>
      </c>
    </row>
    <row r="55" spans="4:7" x14ac:dyDescent="0.25">
      <c r="D55" s="1" t="s">
        <v>186</v>
      </c>
    </row>
    <row r="56" spans="4:7" x14ac:dyDescent="0.25">
      <c r="D56" s="1" t="s">
        <v>187</v>
      </c>
    </row>
    <row r="57" spans="4:7" x14ac:dyDescent="0.25">
      <c r="D57" s="1" t="s">
        <v>188</v>
      </c>
    </row>
    <row r="58" spans="4:7" x14ac:dyDescent="0.25">
      <c r="D58" s="1" t="s">
        <v>189</v>
      </c>
    </row>
    <row r="59" spans="4:7" x14ac:dyDescent="0.25">
      <c r="D59" s="1" t="s">
        <v>190</v>
      </c>
    </row>
    <row r="60" spans="4:7" x14ac:dyDescent="0.25">
      <c r="D60" s="1" t="s">
        <v>191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H47"/>
  <sheetViews>
    <sheetView topLeftCell="A16" workbookViewId="0">
      <selection activeCell="H32" sqref="H31:H32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+bd!E32</f>
        <v>Jhon Mauricio Pasos Castaño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9">
        <f>+bd!D32</f>
        <v>1015398098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 t="s">
        <v>25</v>
      </c>
      <c r="F18" s="12"/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 t="s">
        <v>25</v>
      </c>
      <c r="F19" s="26"/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 t="s">
        <v>25</v>
      </c>
      <c r="F22" s="23"/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 t="s">
        <v>25</v>
      </c>
      <c r="F27" s="70"/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 t="s">
        <v>25</v>
      </c>
      <c r="F28" s="72"/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70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70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 t="s">
        <v>25</v>
      </c>
      <c r="F34" s="22"/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70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 t="s">
        <v>25</v>
      </c>
      <c r="F39" s="4"/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 t="s">
        <v>25</v>
      </c>
      <c r="F42" s="76"/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 t="s">
        <v>25</v>
      </c>
      <c r="F43" s="72"/>
    </row>
    <row r="46" spans="1:8" ht="30" x14ac:dyDescent="0.25">
      <c r="D46" s="1" t="s">
        <v>31</v>
      </c>
      <c r="H46" s="3" t="s">
        <v>34</v>
      </c>
    </row>
    <row r="47" spans="1:8" x14ac:dyDescent="0.25">
      <c r="D47" s="1" t="s">
        <v>43</v>
      </c>
      <c r="H47" s="27">
        <v>42759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H47"/>
  <sheetViews>
    <sheetView topLeftCell="A7" workbookViewId="0">
      <selection activeCell="H23" sqref="H23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+bd!E31</f>
        <v>DIEGO ALEJANDRO RODRIGUEZ CORREA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9">
        <f>+bd!D31</f>
        <v>1090408838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 t="s">
        <v>25</v>
      </c>
      <c r="F18" s="12"/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 t="s">
        <v>25</v>
      </c>
      <c r="F19" s="26"/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 t="s">
        <v>25</v>
      </c>
      <c r="F22" s="23"/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 t="s">
        <v>25</v>
      </c>
      <c r="F27" s="70"/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 t="s">
        <v>25</v>
      </c>
      <c r="F28" s="72"/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70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70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 t="s">
        <v>25</v>
      </c>
      <c r="F34" s="22"/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70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 t="s">
        <v>25</v>
      </c>
      <c r="F39" s="4"/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 t="s">
        <v>25</v>
      </c>
      <c r="F42" s="76"/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 t="s">
        <v>25</v>
      </c>
      <c r="F43" s="72"/>
    </row>
    <row r="46" spans="1:8" ht="30" x14ac:dyDescent="0.25">
      <c r="D46" s="1" t="s">
        <v>31</v>
      </c>
      <c r="H46" s="3" t="s">
        <v>34</v>
      </c>
    </row>
    <row r="47" spans="1:8" x14ac:dyDescent="0.25">
      <c r="D47" s="1" t="s">
        <v>43</v>
      </c>
      <c r="H47" s="27">
        <v>42956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H47"/>
  <sheetViews>
    <sheetView topLeftCell="A46" workbookViewId="0">
      <selection activeCell="F71" sqref="F71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+bd!E33</f>
        <v>Jorge Alejandro Salazar Villada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9">
        <f>+bd!D33</f>
        <v>80721866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7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7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 t="s">
        <v>25</v>
      </c>
      <c r="F18" s="12"/>
    </row>
    <row r="19" spans="1:7" x14ac:dyDescent="0.25">
      <c r="A19" s="22" t="s">
        <v>141</v>
      </c>
      <c r="B19" s="24">
        <v>3</v>
      </c>
      <c r="C19" s="12" t="s">
        <v>25</v>
      </c>
      <c r="D19" s="68"/>
      <c r="E19" s="26" t="s">
        <v>25</v>
      </c>
      <c r="F19" s="26"/>
    </row>
    <row r="20" spans="1:7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7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7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 t="s">
        <v>25</v>
      </c>
      <c r="F22" s="23"/>
    </row>
    <row r="23" spans="1:7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7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</row>
    <row r="25" spans="1:7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7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7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 t="s">
        <v>25</v>
      </c>
      <c r="F27" s="70"/>
    </row>
    <row r="28" spans="1:7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 t="s">
        <v>25</v>
      </c>
      <c r="F28" s="72"/>
      <c r="G28" s="1" t="s">
        <v>27</v>
      </c>
    </row>
    <row r="29" spans="1:7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7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7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</row>
    <row r="32" spans="1:7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70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70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 t="s">
        <v>25</v>
      </c>
      <c r="F34" s="22"/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70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 t="s">
        <v>25</v>
      </c>
      <c r="F39" s="4"/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 t="s">
        <v>25</v>
      </c>
      <c r="F42" s="76"/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 t="s">
        <v>25</v>
      </c>
      <c r="F43" s="72"/>
    </row>
    <row r="46" spans="1:8" ht="30" x14ac:dyDescent="0.25">
      <c r="D46" s="1" t="s">
        <v>31</v>
      </c>
      <c r="H46" s="3" t="s">
        <v>34</v>
      </c>
    </row>
    <row r="47" spans="1:8" x14ac:dyDescent="0.25">
      <c r="D47" s="1" t="s">
        <v>123</v>
      </c>
      <c r="H47" s="27">
        <v>42817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H61"/>
  <sheetViews>
    <sheetView topLeftCell="A41" workbookViewId="0">
      <selection activeCell="D46" sqref="D46:G61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+bd!E34</f>
        <v>Daniela Sánchez Garzón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9">
        <f>+bd!D34</f>
        <v>63559236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/>
      <c r="F14" s="12" t="s">
        <v>25</v>
      </c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/>
      <c r="F15" s="12" t="s">
        <v>25</v>
      </c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/>
      <c r="F16" s="12" t="s">
        <v>25</v>
      </c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/>
      <c r="F17" s="12" t="s">
        <v>25</v>
      </c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/>
      <c r="F18" s="12" t="s">
        <v>25</v>
      </c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12"/>
      <c r="F19" s="12" t="s">
        <v>25</v>
      </c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/>
      <c r="F20" s="12" t="s">
        <v>25</v>
      </c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/>
      <c r="F21" s="12" t="s">
        <v>25</v>
      </c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12"/>
      <c r="F22" s="12" t="s">
        <v>25</v>
      </c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/>
      <c r="F23" s="12" t="s">
        <v>25</v>
      </c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/>
      <c r="F24" s="12" t="s">
        <v>25</v>
      </c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/>
      <c r="F25" s="12" t="s">
        <v>25</v>
      </c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/>
      <c r="F26" s="12" t="s">
        <v>25</v>
      </c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12"/>
      <c r="F27" s="12" t="s">
        <v>25</v>
      </c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12"/>
      <c r="F28" s="12" t="s">
        <v>25</v>
      </c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/>
      <c r="F29" s="12" t="s">
        <v>25</v>
      </c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/>
      <c r="F30" s="12" t="s">
        <v>25</v>
      </c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/>
      <c r="F31" s="12" t="s">
        <v>25</v>
      </c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12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12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12"/>
      <c r="F34" s="12" t="s">
        <v>25</v>
      </c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12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/>
      <c r="F36" s="12" t="s">
        <v>25</v>
      </c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/>
      <c r="F37" s="12" t="s">
        <v>25</v>
      </c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/>
      <c r="F38" s="12" t="s">
        <v>25</v>
      </c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/>
      <c r="F39" s="12" t="s">
        <v>25</v>
      </c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/>
      <c r="F40" s="12" t="s">
        <v>25</v>
      </c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/>
      <c r="F41" s="12" t="s">
        <v>25</v>
      </c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12"/>
      <c r="F42" s="12" t="s">
        <v>25</v>
      </c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12"/>
      <c r="F43" s="12" t="s">
        <v>25</v>
      </c>
    </row>
    <row r="46" spans="1:8" x14ac:dyDescent="0.25">
      <c r="D46" s="79" t="s">
        <v>30</v>
      </c>
      <c r="G46" s="79" t="s">
        <v>174</v>
      </c>
      <c r="H46" s="3"/>
    </row>
    <row r="47" spans="1:8" x14ac:dyDescent="0.25">
      <c r="D47" s="80" t="s">
        <v>124</v>
      </c>
      <c r="G47" s="81">
        <v>43063</v>
      </c>
      <c r="H47" s="27"/>
    </row>
    <row r="48" spans="1:8" x14ac:dyDescent="0.25">
      <c r="D48" s="1" t="s">
        <v>175</v>
      </c>
    </row>
    <row r="49" spans="4:7" x14ac:dyDescent="0.25">
      <c r="D49" s="1" t="s">
        <v>176</v>
      </c>
    </row>
    <row r="50" spans="4:7" x14ac:dyDescent="0.25">
      <c r="D50" s="1" t="s">
        <v>177</v>
      </c>
      <c r="G50" s="1" t="s">
        <v>28</v>
      </c>
    </row>
    <row r="51" spans="4:7" x14ac:dyDescent="0.25">
      <c r="D51" s="1" t="s">
        <v>178</v>
      </c>
      <c r="G51" s="1" t="s">
        <v>179</v>
      </c>
    </row>
    <row r="52" spans="4:7" ht="30" x14ac:dyDescent="0.25">
      <c r="D52" s="1" t="s">
        <v>180</v>
      </c>
      <c r="G52" s="1" t="s">
        <v>181</v>
      </c>
    </row>
    <row r="53" spans="4:7" x14ac:dyDescent="0.25">
      <c r="D53" s="1" t="s">
        <v>182</v>
      </c>
      <c r="G53" s="1" t="s">
        <v>29</v>
      </c>
    </row>
    <row r="54" spans="4:7" ht="30" x14ac:dyDescent="0.25">
      <c r="D54" s="1" t="s">
        <v>183</v>
      </c>
      <c r="G54" s="1" t="s">
        <v>184</v>
      </c>
    </row>
    <row r="55" spans="4:7" x14ac:dyDescent="0.25">
      <c r="D55" s="1" t="s">
        <v>185</v>
      </c>
    </row>
    <row r="56" spans="4:7" x14ac:dyDescent="0.25">
      <c r="D56" s="1" t="s">
        <v>186</v>
      </c>
    </row>
    <row r="57" spans="4:7" x14ac:dyDescent="0.25">
      <c r="D57" s="1" t="s">
        <v>187</v>
      </c>
    </row>
    <row r="58" spans="4:7" x14ac:dyDescent="0.25">
      <c r="D58" s="1" t="s">
        <v>188</v>
      </c>
    </row>
    <row r="59" spans="4:7" x14ac:dyDescent="0.25">
      <c r="D59" s="1" t="s">
        <v>189</v>
      </c>
    </row>
    <row r="60" spans="4:7" x14ac:dyDescent="0.25">
      <c r="D60" s="1" t="s">
        <v>190</v>
      </c>
    </row>
    <row r="61" spans="4:7" x14ac:dyDescent="0.25">
      <c r="D61" s="1" t="s">
        <v>191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H60"/>
  <sheetViews>
    <sheetView tabSelected="1" workbookViewId="0">
      <selection activeCell="I47" sqref="I47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+bd!E35</f>
        <v>ALLAN DAVID SUAREZ OIDOR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9">
        <f>+bd!D35</f>
        <v>1026587650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/>
      <c r="F15" s="12" t="s">
        <v>25</v>
      </c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/>
      <c r="F16" s="12" t="s">
        <v>25</v>
      </c>
    </row>
    <row r="17" spans="1:7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/>
      <c r="F17" s="12" t="s">
        <v>25</v>
      </c>
    </row>
    <row r="18" spans="1:7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/>
      <c r="F18" s="12" t="s">
        <v>25</v>
      </c>
    </row>
    <row r="19" spans="1:7" x14ac:dyDescent="0.25">
      <c r="A19" s="22" t="s">
        <v>141</v>
      </c>
      <c r="B19" s="24">
        <v>3</v>
      </c>
      <c r="C19" s="12" t="s">
        <v>25</v>
      </c>
      <c r="D19" s="68"/>
      <c r="E19" s="12"/>
      <c r="F19" s="12" t="s">
        <v>25</v>
      </c>
    </row>
    <row r="20" spans="1:7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/>
      <c r="F20" s="12" t="s">
        <v>25</v>
      </c>
    </row>
    <row r="21" spans="1:7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/>
      <c r="F21" s="12" t="s">
        <v>25</v>
      </c>
    </row>
    <row r="22" spans="1:7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12"/>
      <c r="F22" s="12" t="s">
        <v>25</v>
      </c>
    </row>
    <row r="23" spans="1:7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/>
      <c r="F23" s="12" t="s">
        <v>25</v>
      </c>
    </row>
    <row r="24" spans="1:7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/>
      <c r="F24" s="12" t="s">
        <v>25</v>
      </c>
    </row>
    <row r="25" spans="1:7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/>
      <c r="F25" s="12" t="s">
        <v>25</v>
      </c>
      <c r="G25" s="1" t="s">
        <v>27</v>
      </c>
    </row>
    <row r="26" spans="1:7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/>
      <c r="F26" s="12" t="s">
        <v>25</v>
      </c>
    </row>
    <row r="27" spans="1:7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12"/>
      <c r="F27" s="12" t="s">
        <v>25</v>
      </c>
    </row>
    <row r="28" spans="1:7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12"/>
      <c r="F28" s="12" t="s">
        <v>25</v>
      </c>
    </row>
    <row r="29" spans="1:7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/>
      <c r="F29" s="12" t="s">
        <v>25</v>
      </c>
    </row>
    <row r="30" spans="1:7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/>
      <c r="F30" s="12" t="s">
        <v>25</v>
      </c>
    </row>
    <row r="31" spans="1:7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/>
      <c r="F31" s="12" t="s">
        <v>25</v>
      </c>
    </row>
    <row r="32" spans="1:7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12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12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12"/>
      <c r="F34" s="12" t="s">
        <v>25</v>
      </c>
      <c r="G34" s="1" t="s">
        <v>27</v>
      </c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12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/>
      <c r="F36" s="12" t="s">
        <v>25</v>
      </c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/>
      <c r="F37" s="12" t="s">
        <v>25</v>
      </c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/>
      <c r="F38" s="12" t="s">
        <v>25</v>
      </c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/>
      <c r="F39" s="12" t="s">
        <v>25</v>
      </c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/>
      <c r="F40" s="12" t="s">
        <v>25</v>
      </c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/>
      <c r="F41" s="12" t="s">
        <v>25</v>
      </c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12"/>
      <c r="F42" s="12" t="s">
        <v>25</v>
      </c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12"/>
      <c r="F43" s="12" t="s">
        <v>25</v>
      </c>
    </row>
    <row r="45" spans="1:8" x14ac:dyDescent="0.25">
      <c r="D45" s="79" t="s">
        <v>30</v>
      </c>
      <c r="G45" s="79" t="s">
        <v>174</v>
      </c>
    </row>
    <row r="46" spans="1:8" x14ac:dyDescent="0.25">
      <c r="D46" s="80" t="s">
        <v>124</v>
      </c>
      <c r="G46" s="81">
        <v>42999</v>
      </c>
      <c r="H46" s="3"/>
    </row>
    <row r="47" spans="1:8" x14ac:dyDescent="0.25">
      <c r="D47" s="1" t="s">
        <v>175</v>
      </c>
      <c r="H47" s="27"/>
    </row>
    <row r="48" spans="1:8" x14ac:dyDescent="0.25">
      <c r="D48" s="1" t="s">
        <v>176</v>
      </c>
    </row>
    <row r="49" spans="4:7" x14ac:dyDescent="0.25">
      <c r="D49" s="1" t="s">
        <v>177</v>
      </c>
      <c r="G49" s="1" t="s">
        <v>28</v>
      </c>
    </row>
    <row r="50" spans="4:7" x14ac:dyDescent="0.25">
      <c r="D50" s="1" t="s">
        <v>178</v>
      </c>
      <c r="G50" s="1" t="s">
        <v>179</v>
      </c>
    </row>
    <row r="51" spans="4:7" ht="30" x14ac:dyDescent="0.25">
      <c r="D51" s="1" t="s">
        <v>180</v>
      </c>
      <c r="G51" s="1" t="s">
        <v>181</v>
      </c>
    </row>
    <row r="52" spans="4:7" x14ac:dyDescent="0.25">
      <c r="D52" s="1" t="s">
        <v>182</v>
      </c>
      <c r="G52" s="1" t="s">
        <v>29</v>
      </c>
    </row>
    <row r="53" spans="4:7" ht="30" x14ac:dyDescent="0.25">
      <c r="D53" s="1" t="s">
        <v>183</v>
      </c>
      <c r="G53" s="1" t="s">
        <v>184</v>
      </c>
    </row>
    <row r="54" spans="4:7" x14ac:dyDescent="0.25">
      <c r="D54" s="1" t="s">
        <v>185</v>
      </c>
    </row>
    <row r="55" spans="4:7" x14ac:dyDescent="0.25">
      <c r="D55" s="1" t="s">
        <v>186</v>
      </c>
    </row>
    <row r="56" spans="4:7" x14ac:dyDescent="0.25">
      <c r="D56" s="1" t="s">
        <v>187</v>
      </c>
    </row>
    <row r="57" spans="4:7" x14ac:dyDescent="0.25">
      <c r="D57" s="1" t="s">
        <v>188</v>
      </c>
    </row>
    <row r="58" spans="4:7" x14ac:dyDescent="0.25">
      <c r="D58" s="1" t="s">
        <v>189</v>
      </c>
    </row>
    <row r="59" spans="4:7" x14ac:dyDescent="0.25">
      <c r="D59" s="1" t="s">
        <v>190</v>
      </c>
    </row>
    <row r="60" spans="4:7" x14ac:dyDescent="0.25">
      <c r="D60" s="1" t="s">
        <v>191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H53"/>
  <sheetViews>
    <sheetView topLeftCell="A37" workbookViewId="0">
      <selection activeCell="A44" sqref="A44:XFD4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+bd!E36</f>
        <v>ANDRES FELIPE VALENCIA ACEVEDO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9">
        <f>+bd!D36</f>
        <v>52750870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  <c r="G14" s="3" t="s">
        <v>27</v>
      </c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 t="s">
        <v>25</v>
      </c>
      <c r="F18" s="12"/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 t="s">
        <v>25</v>
      </c>
      <c r="F19" s="26"/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 t="s">
        <v>25</v>
      </c>
      <c r="F22" s="23"/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 t="s">
        <v>25</v>
      </c>
      <c r="F27" s="70"/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 t="s">
        <v>25</v>
      </c>
      <c r="F28" s="72"/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70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70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 t="s">
        <v>25</v>
      </c>
      <c r="F34" s="22"/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70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 t="s">
        <v>25</v>
      </c>
      <c r="F39" s="4"/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 t="s">
        <v>25</v>
      </c>
      <c r="F42" s="76"/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 t="s">
        <v>25</v>
      </c>
      <c r="F43" s="72"/>
    </row>
    <row r="46" spans="1:8" ht="30" x14ac:dyDescent="0.25">
      <c r="D46" s="1" t="s">
        <v>31</v>
      </c>
      <c r="H46" s="3" t="s">
        <v>34</v>
      </c>
    </row>
    <row r="47" spans="1:8" x14ac:dyDescent="0.25">
      <c r="H47" s="27">
        <v>42922</v>
      </c>
    </row>
    <row r="48" spans="1:8" x14ac:dyDescent="0.25">
      <c r="D48" s="1" t="s">
        <v>39</v>
      </c>
    </row>
    <row r="49" spans="4:4" x14ac:dyDescent="0.25">
      <c r="D49" s="1" t="s">
        <v>35</v>
      </c>
    </row>
    <row r="50" spans="4:4" ht="30" x14ac:dyDescent="0.25">
      <c r="D50" s="1" t="s">
        <v>130</v>
      </c>
    </row>
    <row r="51" spans="4:4" x14ac:dyDescent="0.25">
      <c r="D51" s="1" t="s">
        <v>37</v>
      </c>
    </row>
    <row r="52" spans="4:4" x14ac:dyDescent="0.25">
      <c r="D52" s="1" t="s">
        <v>125</v>
      </c>
    </row>
    <row r="53" spans="4:4" x14ac:dyDescent="0.25">
      <c r="D53" s="1" t="s">
        <v>126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H47"/>
  <sheetViews>
    <sheetView topLeftCell="A37" workbookViewId="0">
      <selection activeCell="A44" sqref="A44:XFD4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+bd!E37</f>
        <v>JAQUELINE VARGAS SOLER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9">
        <f>+bd!D37</f>
        <v>1104705789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 t="s">
        <v>25</v>
      </c>
      <c r="F18" s="12"/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 t="s">
        <v>25</v>
      </c>
      <c r="F19" s="26"/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 t="s">
        <v>25</v>
      </c>
      <c r="F22" s="23"/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 t="s">
        <v>25</v>
      </c>
      <c r="F27" s="70"/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 t="s">
        <v>25</v>
      </c>
      <c r="F28" s="72"/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70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70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 t="s">
        <v>25</v>
      </c>
      <c r="F34" s="22"/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70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 t="s">
        <v>25</v>
      </c>
      <c r="F39" s="4"/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 t="s">
        <v>25</v>
      </c>
      <c r="F42" s="76"/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 t="s">
        <v>25</v>
      </c>
      <c r="F43" s="72"/>
    </row>
    <row r="46" spans="1:8" ht="30" x14ac:dyDescent="0.25">
      <c r="D46" s="1" t="s">
        <v>31</v>
      </c>
      <c r="H46" s="3" t="s">
        <v>34</v>
      </c>
    </row>
    <row r="47" spans="1:8" x14ac:dyDescent="0.25">
      <c r="D47" s="1" t="s">
        <v>41</v>
      </c>
      <c r="H47" s="27">
        <v>42678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H47"/>
  <sheetViews>
    <sheetView topLeftCell="A37" workbookViewId="0">
      <selection activeCell="G56" sqref="G5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+bd!E38</f>
        <v>ANDREA PATRICIA VENEGAS CASTILLO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9">
        <f>+bd!D38</f>
        <v>11036967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 t="s">
        <v>25</v>
      </c>
      <c r="F18" s="12"/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 t="s">
        <v>25</v>
      </c>
      <c r="F19" s="26"/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 t="s">
        <v>25</v>
      </c>
      <c r="F22" s="23"/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 t="s">
        <v>25</v>
      </c>
      <c r="F27" s="70"/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 t="s">
        <v>25</v>
      </c>
      <c r="F28" s="72"/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70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70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 t="s">
        <v>25</v>
      </c>
      <c r="F34" s="22"/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70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 t="s">
        <v>25</v>
      </c>
      <c r="F39" s="4"/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 t="s">
        <v>25</v>
      </c>
      <c r="F42" s="76"/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 t="s">
        <v>25</v>
      </c>
      <c r="F43" s="72"/>
    </row>
    <row r="46" spans="1:8" ht="30" x14ac:dyDescent="0.25">
      <c r="D46" s="1" t="s">
        <v>31</v>
      </c>
      <c r="H46" s="3" t="s">
        <v>34</v>
      </c>
    </row>
    <row r="47" spans="1:8" x14ac:dyDescent="0.25">
      <c r="D47" s="1" t="s">
        <v>41</v>
      </c>
      <c r="H47" s="27">
        <v>42693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I53"/>
  <sheetViews>
    <sheetView topLeftCell="A22" workbookViewId="0">
      <selection activeCell="A44" sqref="A44:XFD44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+bd!E4</f>
        <v>Ana Meliza Alvarez Reyes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+bd!D4</f>
        <v>79594250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ht="31.5" customHeight="1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7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7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 t="s">
        <v>25</v>
      </c>
      <c r="F18" s="12"/>
    </row>
    <row r="19" spans="1:7" x14ac:dyDescent="0.25">
      <c r="A19" s="22" t="s">
        <v>141</v>
      </c>
      <c r="B19" s="24">
        <v>3</v>
      </c>
      <c r="C19" s="12" t="s">
        <v>25</v>
      </c>
      <c r="D19" s="68"/>
      <c r="E19" s="26" t="s">
        <v>25</v>
      </c>
      <c r="F19" s="26"/>
    </row>
    <row r="20" spans="1:7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7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7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 t="s">
        <v>25</v>
      </c>
      <c r="F22" s="23"/>
    </row>
    <row r="23" spans="1:7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7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  <c r="G24" s="1" t="s">
        <v>27</v>
      </c>
    </row>
    <row r="25" spans="1:7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7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7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 t="s">
        <v>25</v>
      </c>
      <c r="F27" s="70"/>
    </row>
    <row r="28" spans="1:7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 t="s">
        <v>25</v>
      </c>
      <c r="F28" s="72"/>
    </row>
    <row r="29" spans="1:7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7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7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</row>
    <row r="32" spans="1:7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70" t="s">
        <v>25</v>
      </c>
    </row>
    <row r="33" spans="1:9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70" t="s">
        <v>25</v>
      </c>
    </row>
    <row r="34" spans="1:9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 t="s">
        <v>25</v>
      </c>
      <c r="F34" s="22"/>
    </row>
    <row r="35" spans="1:9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70" t="s">
        <v>25</v>
      </c>
    </row>
    <row r="36" spans="1:9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  <c r="G36" s="1" t="s">
        <v>27</v>
      </c>
    </row>
    <row r="37" spans="1:9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9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9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 t="s">
        <v>25</v>
      </c>
      <c r="F39" s="4"/>
    </row>
    <row r="40" spans="1:9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9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9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 t="s">
        <v>25</v>
      </c>
      <c r="F42" s="76"/>
    </row>
    <row r="43" spans="1:9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 t="s">
        <v>25</v>
      </c>
      <c r="F43" s="72"/>
    </row>
    <row r="44" spans="1:9" ht="30" x14ac:dyDescent="0.25">
      <c r="I44" s="3" t="s">
        <v>34</v>
      </c>
    </row>
    <row r="45" spans="1:9" x14ac:dyDescent="0.25">
      <c r="I45" s="27">
        <v>42940</v>
      </c>
    </row>
    <row r="46" spans="1:9" x14ac:dyDescent="0.25">
      <c r="D46" s="1" t="s">
        <v>30</v>
      </c>
    </row>
    <row r="47" spans="1:9" x14ac:dyDescent="0.25">
      <c r="D47" s="1" t="s">
        <v>29</v>
      </c>
    </row>
    <row r="48" spans="1:9" x14ac:dyDescent="0.25">
      <c r="D48" s="1" t="s">
        <v>119</v>
      </c>
    </row>
    <row r="49" spans="4:4" ht="30" x14ac:dyDescent="0.25">
      <c r="D49" s="1" t="s">
        <v>32</v>
      </c>
    </row>
    <row r="50" spans="4:4" ht="30" x14ac:dyDescent="0.25">
      <c r="D50" s="1" t="s">
        <v>33</v>
      </c>
    </row>
    <row r="51" spans="4:4" x14ac:dyDescent="0.25">
      <c r="D51" s="1" t="s">
        <v>40</v>
      </c>
    </row>
    <row r="52" spans="4:4" x14ac:dyDescent="0.25">
      <c r="D52" s="1" t="s">
        <v>120</v>
      </c>
    </row>
    <row r="53" spans="4:4" x14ac:dyDescent="0.25">
      <c r="D53" s="1" t="s">
        <v>37</v>
      </c>
    </row>
  </sheetData>
  <mergeCells count="14">
    <mergeCell ref="D18:D19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54"/>
  <sheetViews>
    <sheetView topLeftCell="A28" workbookViewId="0">
      <selection activeCell="A49" sqref="A49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5" width="7" style="1" customWidth="1"/>
    <col min="6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+bd!E5</f>
        <v>Yenny Patricia Buitrago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+bd!D5</f>
        <v>1026268881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 t="s">
        <v>25</v>
      </c>
      <c r="F18" s="12"/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 t="s">
        <v>25</v>
      </c>
      <c r="F19" s="26"/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 t="s">
        <v>25</v>
      </c>
      <c r="F22" s="23"/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 t="s">
        <v>25</v>
      </c>
      <c r="F27" s="70"/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 t="s">
        <v>25</v>
      </c>
      <c r="F28" s="72"/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70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70" t="s">
        <v>25</v>
      </c>
      <c r="G33" s="1" t="s">
        <v>27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 t="s">
        <v>25</v>
      </c>
      <c r="F34" s="22"/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70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 t="s">
        <v>25</v>
      </c>
      <c r="F39" s="4"/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 t="s">
        <v>25</v>
      </c>
      <c r="F42" s="76"/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 t="s">
        <v>25</v>
      </c>
      <c r="F43" s="72"/>
    </row>
    <row r="46" spans="1:8" ht="30" x14ac:dyDescent="0.25">
      <c r="D46" s="1" t="s">
        <v>31</v>
      </c>
      <c r="H46" s="3" t="s">
        <v>34</v>
      </c>
    </row>
    <row r="47" spans="1:8" x14ac:dyDescent="0.25">
      <c r="D47" s="1" t="s">
        <v>29</v>
      </c>
      <c r="H47" s="27">
        <v>42955</v>
      </c>
    </row>
    <row r="48" spans="1:8" x14ac:dyDescent="0.25">
      <c r="D48" s="1" t="s">
        <v>119</v>
      </c>
    </row>
    <row r="49" spans="4:4" ht="30" x14ac:dyDescent="0.25">
      <c r="D49" s="1" t="s">
        <v>33</v>
      </c>
    </row>
    <row r="50" spans="4:4" x14ac:dyDescent="0.25">
      <c r="D50" s="1" t="s">
        <v>40</v>
      </c>
    </row>
    <row r="51" spans="4:4" x14ac:dyDescent="0.25">
      <c r="D51" s="1" t="s">
        <v>120</v>
      </c>
    </row>
    <row r="52" spans="4:4" x14ac:dyDescent="0.25">
      <c r="D52" s="1" t="s">
        <v>37</v>
      </c>
    </row>
    <row r="53" spans="4:4" x14ac:dyDescent="0.25">
      <c r="D53" s="1" t="s">
        <v>28</v>
      </c>
    </row>
    <row r="54" spans="4:4" x14ac:dyDescent="0.25">
      <c r="D54" s="1" t="s">
        <v>121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H53"/>
  <sheetViews>
    <sheetView topLeftCell="A31" workbookViewId="0">
      <selection activeCell="A44" sqref="A44:XFD4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+bd!E6</f>
        <v>John Jairo Burbano Melo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+bd!D6</f>
        <v>40988690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 t="s">
        <v>25</v>
      </c>
      <c r="F18" s="12"/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 t="s">
        <v>25</v>
      </c>
      <c r="F19" s="26"/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 t="s">
        <v>25</v>
      </c>
      <c r="F22" s="23"/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 t="s">
        <v>25</v>
      </c>
      <c r="F27" s="70"/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 t="s">
        <v>25</v>
      </c>
      <c r="F28" s="72"/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70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70" t="s">
        <v>25</v>
      </c>
      <c r="G33" s="1" t="s">
        <v>27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 t="s">
        <v>25</v>
      </c>
      <c r="F34" s="22"/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70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 t="s">
        <v>25</v>
      </c>
      <c r="F39" s="4"/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 t="s">
        <v>25</v>
      </c>
      <c r="F42" s="76"/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 t="s">
        <v>25</v>
      </c>
      <c r="F43" s="72"/>
    </row>
    <row r="46" spans="1:8" ht="30" x14ac:dyDescent="0.25">
      <c r="D46" s="1" t="s">
        <v>31</v>
      </c>
      <c r="H46" s="3" t="s">
        <v>34</v>
      </c>
    </row>
    <row r="47" spans="1:8" x14ac:dyDescent="0.25">
      <c r="D47" s="1" t="s">
        <v>29</v>
      </c>
      <c r="H47" s="27">
        <v>42966</v>
      </c>
    </row>
    <row r="48" spans="1:8" x14ac:dyDescent="0.25">
      <c r="D48" s="1" t="s">
        <v>119</v>
      </c>
    </row>
    <row r="49" spans="4:4" ht="30" x14ac:dyDescent="0.25">
      <c r="D49" s="1" t="s">
        <v>33</v>
      </c>
    </row>
    <row r="50" spans="4:4" x14ac:dyDescent="0.25">
      <c r="D50" s="1" t="s">
        <v>28</v>
      </c>
    </row>
    <row r="51" spans="4:4" x14ac:dyDescent="0.25">
      <c r="D51" s="1" t="s">
        <v>40</v>
      </c>
    </row>
    <row r="52" spans="4:4" x14ac:dyDescent="0.25">
      <c r="D52" s="1" t="s">
        <v>121</v>
      </c>
    </row>
    <row r="53" spans="4:4" x14ac:dyDescent="0.25">
      <c r="D53" s="1" t="s">
        <v>122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H50"/>
  <sheetViews>
    <sheetView topLeftCell="A41" workbookViewId="0">
      <selection activeCell="D60" sqref="D60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+bd!E7</f>
        <v>John Edison Ceballos Escobar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+bd!D7</f>
        <v>1030624911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/>
      <c r="F18" s="12" t="s">
        <v>25</v>
      </c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/>
      <c r="F19" s="26" t="s">
        <v>25</v>
      </c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 t="s">
        <v>25</v>
      </c>
      <c r="F22" s="23"/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 t="s">
        <v>25</v>
      </c>
      <c r="F27" s="70"/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 t="s">
        <v>25</v>
      </c>
      <c r="F28" s="72"/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 t="s">
        <v>25</v>
      </c>
      <c r="F32" s="70"/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 t="s">
        <v>25</v>
      </c>
      <c r="F33" s="70"/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/>
      <c r="F34" s="22" t="s">
        <v>25</v>
      </c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70"/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 t="s">
        <v>25</v>
      </c>
      <c r="F39" s="4"/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 t="s">
        <v>25</v>
      </c>
      <c r="F42" s="76"/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 t="s">
        <v>25</v>
      </c>
      <c r="F43" s="72"/>
    </row>
    <row r="46" spans="1:8" x14ac:dyDescent="0.25">
      <c r="D46" s="79" t="s">
        <v>30</v>
      </c>
      <c r="G46" s="79" t="s">
        <v>174</v>
      </c>
      <c r="H46" s="3"/>
    </row>
    <row r="47" spans="1:8" x14ac:dyDescent="0.25">
      <c r="D47" s="80"/>
      <c r="G47" s="81">
        <v>42966</v>
      </c>
      <c r="H47" s="27"/>
    </row>
    <row r="48" spans="1:8" x14ac:dyDescent="0.25">
      <c r="D48" s="1" t="s">
        <v>178</v>
      </c>
    </row>
    <row r="50" spans="7:7" x14ac:dyDescent="0.25">
      <c r="G50" s="1" t="s">
        <v>28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H47"/>
  <sheetViews>
    <sheetView topLeftCell="A34" workbookViewId="0">
      <selection activeCell="G47" sqref="G47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+bd!E8</f>
        <v>Jeison Stik Cifuentes Alayon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+bd!D8</f>
        <v>1081514674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 t="s">
        <v>25</v>
      </c>
      <c r="F17" s="12"/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 t="s">
        <v>25</v>
      </c>
      <c r="F18" s="12"/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12" t="s">
        <v>25</v>
      </c>
      <c r="F19" s="26"/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 t="s">
        <v>25</v>
      </c>
      <c r="F20" s="12"/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 t="s">
        <v>25</v>
      </c>
      <c r="F21" s="12"/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12" t="s">
        <v>25</v>
      </c>
      <c r="F22" s="23"/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 t="s">
        <v>25</v>
      </c>
      <c r="F23" s="4"/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 t="s">
        <v>25</v>
      </c>
      <c r="F24" s="4"/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 t="s">
        <v>25</v>
      </c>
      <c r="F25" s="4"/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 t="s">
        <v>25</v>
      </c>
      <c r="F26" s="4"/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12" t="s">
        <v>25</v>
      </c>
      <c r="F27" s="70"/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12" t="s">
        <v>25</v>
      </c>
      <c r="F28" s="72"/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 t="s">
        <v>25</v>
      </c>
      <c r="F29" s="4"/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 t="s">
        <v>25</v>
      </c>
      <c r="F30" s="4"/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 t="s">
        <v>25</v>
      </c>
      <c r="F31" s="4"/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 t="s">
        <v>25</v>
      </c>
      <c r="F32" s="70"/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 t="s">
        <v>25</v>
      </c>
      <c r="F33" s="70"/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12" t="s">
        <v>25</v>
      </c>
      <c r="F34" s="22"/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 t="s">
        <v>25</v>
      </c>
      <c r="F35" s="70"/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 t="s">
        <v>25</v>
      </c>
      <c r="F36" s="4"/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 t="s">
        <v>25</v>
      </c>
      <c r="F37" s="4"/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 t="s">
        <v>25</v>
      </c>
      <c r="F38" s="4"/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/>
      <c r="F39" s="4" t="s">
        <v>25</v>
      </c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 t="s">
        <v>25</v>
      </c>
      <c r="F40" s="4"/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 t="s">
        <v>25</v>
      </c>
      <c r="F41" s="75"/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12" t="s">
        <v>25</v>
      </c>
      <c r="F42" s="76"/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12" t="s">
        <v>25</v>
      </c>
      <c r="F43" s="72"/>
    </row>
    <row r="46" spans="1:8" x14ac:dyDescent="0.25">
      <c r="D46" s="79" t="s">
        <v>30</v>
      </c>
      <c r="G46" s="79" t="s">
        <v>174</v>
      </c>
      <c r="H46" s="3"/>
    </row>
    <row r="47" spans="1:8" x14ac:dyDescent="0.25">
      <c r="D47" s="1" t="s">
        <v>190</v>
      </c>
      <c r="G47" s="81">
        <v>43084</v>
      </c>
      <c r="H47" s="27"/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H61"/>
  <sheetViews>
    <sheetView topLeftCell="A38" workbookViewId="0">
      <selection activeCell="I54" sqref="I54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65" t="s">
        <v>13</v>
      </c>
      <c r="C1" s="65"/>
      <c r="D1" s="65"/>
      <c r="E1" s="65"/>
      <c r="F1" s="66"/>
    </row>
    <row r="2" spans="1:7" ht="15" customHeight="1" x14ac:dyDescent="0.25">
      <c r="A2" s="6" t="s">
        <v>8</v>
      </c>
      <c r="B2" s="60" t="s">
        <v>7</v>
      </c>
      <c r="C2" s="60"/>
      <c r="D2" s="60"/>
      <c r="E2" s="60"/>
      <c r="F2" s="61"/>
    </row>
    <row r="3" spans="1:7" ht="15" customHeight="1" x14ac:dyDescent="0.25">
      <c r="A3" s="6" t="s">
        <v>9</v>
      </c>
      <c r="B3" s="60" t="str">
        <f>bd!B41</f>
        <v>Tecnologo en producción Multimedia</v>
      </c>
      <c r="C3" s="60"/>
      <c r="D3" s="60"/>
      <c r="E3" s="60"/>
      <c r="F3" s="61"/>
      <c r="G3" s="14"/>
    </row>
    <row r="4" spans="1:7" ht="15" customHeight="1" x14ac:dyDescent="0.25">
      <c r="A4" s="6" t="s">
        <v>14</v>
      </c>
      <c r="B4" s="60" t="s">
        <v>15</v>
      </c>
      <c r="C4" s="60"/>
      <c r="D4" s="60"/>
      <c r="E4" s="60"/>
      <c r="F4" s="61"/>
      <c r="G4" s="14"/>
    </row>
    <row r="5" spans="1:7" x14ac:dyDescent="0.25">
      <c r="A5" s="6" t="s">
        <v>10</v>
      </c>
      <c r="B5" s="60">
        <f>bd!C41</f>
        <v>1310187</v>
      </c>
      <c r="C5" s="60"/>
      <c r="D5" s="60"/>
      <c r="E5" s="60"/>
      <c r="F5" s="61"/>
      <c r="G5" s="14"/>
    </row>
    <row r="6" spans="1:7" ht="15" customHeight="1" x14ac:dyDescent="0.25">
      <c r="A6" s="6" t="s">
        <v>11</v>
      </c>
      <c r="B6" s="60" t="s">
        <v>26</v>
      </c>
      <c r="C6" s="60"/>
      <c r="D6" s="60"/>
      <c r="E6" s="60"/>
      <c r="F6" s="61"/>
      <c r="G6" s="14"/>
    </row>
    <row r="7" spans="1:7" ht="15" customHeight="1" x14ac:dyDescent="0.25">
      <c r="A7" s="6" t="s">
        <v>18</v>
      </c>
      <c r="B7" s="28" t="str">
        <f>bd!D41</f>
        <v>Planeación</v>
      </c>
      <c r="C7" s="28"/>
      <c r="D7" s="28"/>
      <c r="E7" s="28"/>
      <c r="F7" s="29"/>
      <c r="G7" s="14"/>
    </row>
    <row r="8" spans="1:7" ht="15" customHeight="1" x14ac:dyDescent="0.25">
      <c r="A8" s="6" t="s">
        <v>16</v>
      </c>
      <c r="B8" s="60" t="str">
        <f>+bd!E9</f>
        <v>Luis Enrique Díaz Almanza</v>
      </c>
      <c r="C8" s="60"/>
      <c r="D8" s="60"/>
      <c r="E8" s="60"/>
      <c r="F8" s="61"/>
      <c r="G8" s="14"/>
    </row>
    <row r="9" spans="1:7" ht="15" customHeight="1" x14ac:dyDescent="0.25">
      <c r="A9" s="7" t="s">
        <v>17</v>
      </c>
      <c r="B9" s="62">
        <f>+bd!D9</f>
        <v>1144165326</v>
      </c>
      <c r="C9" s="62"/>
      <c r="D9" s="62"/>
      <c r="E9" s="62"/>
      <c r="F9" s="63"/>
      <c r="G9" s="14"/>
    </row>
    <row r="10" spans="1:7" x14ac:dyDescent="0.25">
      <c r="B10" s="64"/>
      <c r="C10" s="64"/>
      <c r="D10" s="64"/>
      <c r="E10" s="64"/>
      <c r="F10" s="64"/>
      <c r="G10" s="14"/>
    </row>
    <row r="12" spans="1:7" s="3" customFormat="1" ht="26.25" customHeight="1" x14ac:dyDescent="0.25">
      <c r="A12" s="67" t="s">
        <v>0</v>
      </c>
      <c r="B12" s="67" t="s">
        <v>24</v>
      </c>
      <c r="C12" s="11" t="s">
        <v>1</v>
      </c>
      <c r="D12" s="67" t="s">
        <v>3</v>
      </c>
      <c r="E12" s="67" t="s">
        <v>4</v>
      </c>
      <c r="F12" s="67"/>
    </row>
    <row r="13" spans="1:7" s="3" customFormat="1" ht="30" customHeight="1" x14ac:dyDescent="0.25">
      <c r="A13" s="67"/>
      <c r="B13" s="67"/>
      <c r="C13" s="44" t="s">
        <v>2</v>
      </c>
      <c r="D13" s="67"/>
      <c r="E13" s="44" t="s">
        <v>5</v>
      </c>
      <c r="F13" s="44" t="s">
        <v>6</v>
      </c>
    </row>
    <row r="14" spans="1:7" s="3" customFormat="1" ht="30" customHeight="1" x14ac:dyDescent="0.25">
      <c r="A14" s="4" t="s">
        <v>135</v>
      </c>
      <c r="B14" s="24">
        <v>3</v>
      </c>
      <c r="C14" s="12" t="s">
        <v>25</v>
      </c>
      <c r="D14" s="13" t="s">
        <v>136</v>
      </c>
      <c r="E14" s="12" t="s">
        <v>25</v>
      </c>
      <c r="F14" s="12"/>
    </row>
    <row r="15" spans="1:7" x14ac:dyDescent="0.25">
      <c r="A15" s="4" t="s">
        <v>137</v>
      </c>
      <c r="B15" s="24">
        <v>3</v>
      </c>
      <c r="C15" s="12" t="s">
        <v>25</v>
      </c>
      <c r="D15" s="13" t="s">
        <v>136</v>
      </c>
      <c r="E15" s="12" t="s">
        <v>25</v>
      </c>
      <c r="F15" s="12"/>
    </row>
    <row r="16" spans="1:7" ht="31.5" customHeight="1" x14ac:dyDescent="0.25">
      <c r="A16" s="4" t="s">
        <v>138</v>
      </c>
      <c r="B16" s="24">
        <v>3</v>
      </c>
      <c r="C16" s="12" t="s">
        <v>25</v>
      </c>
      <c r="D16" s="13" t="s">
        <v>136</v>
      </c>
      <c r="E16" s="12" t="s">
        <v>25</v>
      </c>
      <c r="F16" s="12"/>
    </row>
    <row r="17" spans="1:6" ht="30" x14ac:dyDescent="0.25">
      <c r="A17" s="4" t="s">
        <v>139</v>
      </c>
      <c r="B17" s="24">
        <v>3</v>
      </c>
      <c r="C17" s="12" t="s">
        <v>25</v>
      </c>
      <c r="D17" s="13" t="s">
        <v>136</v>
      </c>
      <c r="E17" s="12"/>
      <c r="F17" s="12" t="s">
        <v>25</v>
      </c>
    </row>
    <row r="18" spans="1:6" ht="45" x14ac:dyDescent="0.25">
      <c r="A18" s="4" t="s">
        <v>140</v>
      </c>
      <c r="B18" s="24">
        <v>3</v>
      </c>
      <c r="C18" s="12" t="s">
        <v>25</v>
      </c>
      <c r="D18" s="68" t="s">
        <v>136</v>
      </c>
      <c r="E18" s="12"/>
      <c r="F18" s="12" t="s">
        <v>25</v>
      </c>
    </row>
    <row r="19" spans="1:6" x14ac:dyDescent="0.25">
      <c r="A19" s="22" t="s">
        <v>141</v>
      </c>
      <c r="B19" s="24">
        <v>3</v>
      </c>
      <c r="C19" s="12" t="s">
        <v>25</v>
      </c>
      <c r="D19" s="68"/>
      <c r="E19" s="26"/>
      <c r="F19" s="12" t="s">
        <v>25</v>
      </c>
    </row>
    <row r="20" spans="1:6" x14ac:dyDescent="0.25">
      <c r="A20" s="4" t="s">
        <v>142</v>
      </c>
      <c r="B20" s="24">
        <v>3</v>
      </c>
      <c r="C20" s="12" t="s">
        <v>25</v>
      </c>
      <c r="D20" s="13" t="s">
        <v>143</v>
      </c>
      <c r="E20" s="12"/>
      <c r="F20" s="12" t="s">
        <v>25</v>
      </c>
    </row>
    <row r="21" spans="1:6" x14ac:dyDescent="0.25">
      <c r="A21" s="4" t="s">
        <v>144</v>
      </c>
      <c r="B21" s="24">
        <v>3</v>
      </c>
      <c r="C21" s="12" t="s">
        <v>25</v>
      </c>
      <c r="D21" s="13" t="s">
        <v>143</v>
      </c>
      <c r="E21" s="12"/>
      <c r="F21" s="12" t="s">
        <v>25</v>
      </c>
    </row>
    <row r="22" spans="1:6" ht="30" x14ac:dyDescent="0.25">
      <c r="A22" s="23" t="s">
        <v>145</v>
      </c>
      <c r="B22" s="24">
        <v>3</v>
      </c>
      <c r="C22" s="12" t="s">
        <v>25</v>
      </c>
      <c r="D22" s="13" t="s">
        <v>143</v>
      </c>
      <c r="E22" s="25"/>
      <c r="F22" s="12" t="s">
        <v>25</v>
      </c>
    </row>
    <row r="23" spans="1:6" ht="30" x14ac:dyDescent="0.25">
      <c r="A23" s="4" t="s">
        <v>146</v>
      </c>
      <c r="B23" s="24">
        <v>3</v>
      </c>
      <c r="C23" s="12" t="s">
        <v>25</v>
      </c>
      <c r="D23" s="13" t="s">
        <v>147</v>
      </c>
      <c r="E23" s="12"/>
      <c r="F23" s="12" t="s">
        <v>25</v>
      </c>
    </row>
    <row r="24" spans="1:6" ht="30" x14ac:dyDescent="0.25">
      <c r="A24" s="4" t="s">
        <v>148</v>
      </c>
      <c r="B24" s="24">
        <v>3</v>
      </c>
      <c r="C24" s="12" t="s">
        <v>25</v>
      </c>
      <c r="D24" s="13" t="s">
        <v>147</v>
      </c>
      <c r="E24" s="12"/>
      <c r="F24" s="12" t="s">
        <v>25</v>
      </c>
    </row>
    <row r="25" spans="1:6" x14ac:dyDescent="0.25">
      <c r="A25" s="4" t="s">
        <v>149</v>
      </c>
      <c r="B25" s="24">
        <v>3</v>
      </c>
      <c r="C25" s="12" t="s">
        <v>25</v>
      </c>
      <c r="D25" s="13" t="s">
        <v>150</v>
      </c>
      <c r="E25" s="12"/>
      <c r="F25" s="12" t="s">
        <v>25</v>
      </c>
    </row>
    <row r="26" spans="1:6" ht="30" x14ac:dyDescent="0.25">
      <c r="A26" s="4" t="s">
        <v>151</v>
      </c>
      <c r="B26" s="24">
        <v>3</v>
      </c>
      <c r="C26" s="12" t="s">
        <v>25</v>
      </c>
      <c r="D26" s="13" t="s">
        <v>150</v>
      </c>
      <c r="E26" s="12"/>
      <c r="F26" s="12" t="s">
        <v>25</v>
      </c>
    </row>
    <row r="27" spans="1:6" x14ac:dyDescent="0.25">
      <c r="A27" s="70" t="s">
        <v>152</v>
      </c>
      <c r="B27" s="24">
        <v>3</v>
      </c>
      <c r="C27" s="12" t="s">
        <v>25</v>
      </c>
      <c r="D27" s="13" t="s">
        <v>150</v>
      </c>
      <c r="E27" s="71"/>
      <c r="F27" s="12" t="s">
        <v>25</v>
      </c>
    </row>
    <row r="28" spans="1:6" x14ac:dyDescent="0.25">
      <c r="A28" s="72" t="s">
        <v>153</v>
      </c>
      <c r="B28" s="24">
        <v>3</v>
      </c>
      <c r="C28" s="12" t="s">
        <v>25</v>
      </c>
      <c r="D28" s="13" t="s">
        <v>150</v>
      </c>
      <c r="E28" s="73"/>
      <c r="F28" s="12" t="s">
        <v>25</v>
      </c>
    </row>
    <row r="29" spans="1:6" x14ac:dyDescent="0.25">
      <c r="A29" s="4" t="s">
        <v>154</v>
      </c>
      <c r="B29" s="74">
        <v>4</v>
      </c>
      <c r="C29" s="12" t="s">
        <v>25</v>
      </c>
      <c r="D29" s="13" t="s">
        <v>155</v>
      </c>
      <c r="E29" s="12"/>
      <c r="F29" s="12" t="s">
        <v>25</v>
      </c>
    </row>
    <row r="30" spans="1:6" x14ac:dyDescent="0.25">
      <c r="A30" s="4" t="s">
        <v>156</v>
      </c>
      <c r="B30" s="74">
        <v>4</v>
      </c>
      <c r="C30" s="12" t="s">
        <v>25</v>
      </c>
      <c r="D30" s="13" t="s">
        <v>155</v>
      </c>
      <c r="E30" s="12"/>
      <c r="F30" s="12" t="s">
        <v>25</v>
      </c>
    </row>
    <row r="31" spans="1:6" ht="30" x14ac:dyDescent="0.25">
      <c r="A31" s="4" t="s">
        <v>157</v>
      </c>
      <c r="B31" s="74">
        <v>4</v>
      </c>
      <c r="C31" s="12" t="s">
        <v>25</v>
      </c>
      <c r="D31" s="13" t="s">
        <v>155</v>
      </c>
      <c r="E31" s="12"/>
      <c r="F31" s="12" t="s">
        <v>25</v>
      </c>
    </row>
    <row r="32" spans="1:6" x14ac:dyDescent="0.25">
      <c r="A32" s="70" t="s">
        <v>158</v>
      </c>
      <c r="B32" s="74">
        <v>4</v>
      </c>
      <c r="C32" s="12" t="s">
        <v>25</v>
      </c>
      <c r="D32" s="13" t="s">
        <v>159</v>
      </c>
      <c r="E32" s="12"/>
      <c r="F32" s="12" t="s">
        <v>25</v>
      </c>
    </row>
    <row r="33" spans="1:8" x14ac:dyDescent="0.25">
      <c r="A33" s="70" t="s">
        <v>160</v>
      </c>
      <c r="B33" s="74">
        <v>4</v>
      </c>
      <c r="C33" s="12" t="s">
        <v>25</v>
      </c>
      <c r="D33" s="13" t="s">
        <v>159</v>
      </c>
      <c r="E33" s="12"/>
      <c r="F33" s="12" t="s">
        <v>25</v>
      </c>
    </row>
    <row r="34" spans="1:8" ht="30" x14ac:dyDescent="0.25">
      <c r="A34" s="22" t="s">
        <v>161</v>
      </c>
      <c r="B34" s="26">
        <v>4</v>
      </c>
      <c r="C34" s="26" t="s">
        <v>25</v>
      </c>
      <c r="D34" s="13" t="s">
        <v>159</v>
      </c>
      <c r="E34" s="26"/>
      <c r="F34" s="12" t="s">
        <v>25</v>
      </c>
    </row>
    <row r="35" spans="1:8" x14ac:dyDescent="0.25">
      <c r="A35" s="70" t="s">
        <v>162</v>
      </c>
      <c r="B35" s="74">
        <v>4</v>
      </c>
      <c r="C35" s="12" t="s">
        <v>25</v>
      </c>
      <c r="D35" s="13" t="s">
        <v>163</v>
      </c>
      <c r="E35" s="12"/>
      <c r="F35" s="12" t="s">
        <v>25</v>
      </c>
    </row>
    <row r="36" spans="1:8" ht="30" x14ac:dyDescent="0.25">
      <c r="A36" s="4" t="s">
        <v>164</v>
      </c>
      <c r="B36" s="74">
        <v>4</v>
      </c>
      <c r="C36" s="12" t="s">
        <v>25</v>
      </c>
      <c r="D36" s="13" t="s">
        <v>163</v>
      </c>
      <c r="E36" s="12"/>
      <c r="F36" s="12" t="s">
        <v>25</v>
      </c>
    </row>
    <row r="37" spans="1:8" ht="30" x14ac:dyDescent="0.25">
      <c r="A37" s="4" t="s">
        <v>165</v>
      </c>
      <c r="B37" s="74">
        <v>4</v>
      </c>
      <c r="C37" s="12" t="s">
        <v>25</v>
      </c>
      <c r="D37" s="13" t="s">
        <v>163</v>
      </c>
      <c r="E37" s="12"/>
      <c r="F37" s="12" t="s">
        <v>25</v>
      </c>
    </row>
    <row r="38" spans="1:8" x14ac:dyDescent="0.25">
      <c r="A38" s="4" t="s">
        <v>166</v>
      </c>
      <c r="B38" s="74">
        <v>4</v>
      </c>
      <c r="C38" s="12" t="s">
        <v>25</v>
      </c>
      <c r="D38" s="13" t="s">
        <v>163</v>
      </c>
      <c r="E38" s="12"/>
      <c r="F38" s="12" t="s">
        <v>25</v>
      </c>
    </row>
    <row r="39" spans="1:8" ht="25.5" x14ac:dyDescent="0.25">
      <c r="A39" s="4" t="s">
        <v>167</v>
      </c>
      <c r="B39" s="74">
        <v>4</v>
      </c>
      <c r="C39" s="12" t="s">
        <v>25</v>
      </c>
      <c r="D39" s="13" t="s">
        <v>168</v>
      </c>
      <c r="E39" s="12"/>
      <c r="F39" s="12" t="s">
        <v>25</v>
      </c>
    </row>
    <row r="40" spans="1:8" ht="30" x14ac:dyDescent="0.25">
      <c r="A40" s="4" t="s">
        <v>169</v>
      </c>
      <c r="B40" s="74">
        <v>4</v>
      </c>
      <c r="C40" s="12" t="s">
        <v>25</v>
      </c>
      <c r="D40" s="13" t="s">
        <v>168</v>
      </c>
      <c r="E40" s="12"/>
      <c r="F40" s="12" t="s">
        <v>25</v>
      </c>
    </row>
    <row r="41" spans="1:8" ht="30" x14ac:dyDescent="0.25">
      <c r="A41" s="23" t="s">
        <v>170</v>
      </c>
      <c r="B41" s="74">
        <v>4</v>
      </c>
      <c r="C41" s="12" t="s">
        <v>25</v>
      </c>
      <c r="D41" s="13" t="s">
        <v>168</v>
      </c>
      <c r="E41" s="12"/>
      <c r="F41" s="12" t="s">
        <v>25</v>
      </c>
    </row>
    <row r="42" spans="1:8" ht="30" x14ac:dyDescent="0.25">
      <c r="A42" s="76" t="s">
        <v>171</v>
      </c>
      <c r="B42" s="77">
        <v>4</v>
      </c>
      <c r="C42" s="77" t="s">
        <v>25</v>
      </c>
      <c r="D42" s="13" t="s">
        <v>168</v>
      </c>
      <c r="E42" s="77"/>
      <c r="F42" s="12" t="s">
        <v>25</v>
      </c>
    </row>
    <row r="43" spans="1:8" ht="25.5" x14ac:dyDescent="0.25">
      <c r="A43" s="72" t="s">
        <v>172</v>
      </c>
      <c r="B43" s="73">
        <v>4</v>
      </c>
      <c r="C43" s="73" t="s">
        <v>25</v>
      </c>
      <c r="D43" s="13" t="s">
        <v>173</v>
      </c>
      <c r="E43" s="73"/>
      <c r="F43" s="12" t="s">
        <v>25</v>
      </c>
    </row>
    <row r="46" spans="1:8" x14ac:dyDescent="0.25">
      <c r="D46" s="79" t="s">
        <v>30</v>
      </c>
      <c r="G46" s="79" t="s">
        <v>174</v>
      </c>
      <c r="H46" s="3"/>
    </row>
    <row r="47" spans="1:8" x14ac:dyDescent="0.25">
      <c r="D47" s="80"/>
      <c r="G47" s="81">
        <v>43084</v>
      </c>
      <c r="H47" s="27"/>
    </row>
    <row r="49" spans="4:7" x14ac:dyDescent="0.25">
      <c r="D49" s="1" t="s">
        <v>176</v>
      </c>
    </row>
    <row r="50" spans="4:7" x14ac:dyDescent="0.25">
      <c r="D50" s="1" t="s">
        <v>177</v>
      </c>
      <c r="G50" s="1" t="s">
        <v>28</v>
      </c>
    </row>
    <row r="51" spans="4:7" x14ac:dyDescent="0.25">
      <c r="D51" s="1" t="s">
        <v>178</v>
      </c>
      <c r="G51" s="1" t="s">
        <v>179</v>
      </c>
    </row>
    <row r="52" spans="4:7" ht="30" x14ac:dyDescent="0.25">
      <c r="D52" s="1" t="s">
        <v>180</v>
      </c>
      <c r="G52" s="1" t="s">
        <v>181</v>
      </c>
    </row>
    <row r="53" spans="4:7" x14ac:dyDescent="0.25">
      <c r="D53" s="1" t="s">
        <v>182</v>
      </c>
      <c r="G53" s="1" t="s">
        <v>29</v>
      </c>
    </row>
    <row r="54" spans="4:7" ht="30" x14ac:dyDescent="0.25">
      <c r="D54" s="1" t="s">
        <v>183</v>
      </c>
      <c r="G54" s="1" t="s">
        <v>184</v>
      </c>
    </row>
    <row r="55" spans="4:7" x14ac:dyDescent="0.25">
      <c r="D55" s="1" t="s">
        <v>185</v>
      </c>
    </row>
    <row r="56" spans="4:7" x14ac:dyDescent="0.25">
      <c r="D56" s="1" t="s">
        <v>186</v>
      </c>
    </row>
    <row r="57" spans="4:7" x14ac:dyDescent="0.25">
      <c r="D57" s="1" t="s">
        <v>187</v>
      </c>
    </row>
    <row r="58" spans="4:7" x14ac:dyDescent="0.25">
      <c r="D58" s="1" t="s">
        <v>188</v>
      </c>
    </row>
    <row r="59" spans="4:7" x14ac:dyDescent="0.25">
      <c r="D59" s="1" t="s">
        <v>189</v>
      </c>
    </row>
    <row r="60" spans="4:7" x14ac:dyDescent="0.25">
      <c r="D60" s="1" t="s">
        <v>190</v>
      </c>
    </row>
    <row r="61" spans="4:7" x14ac:dyDescent="0.25">
      <c r="D61" s="1" t="s">
        <v>191</v>
      </c>
    </row>
  </sheetData>
  <mergeCells count="14">
    <mergeCell ref="B8:F8"/>
    <mergeCell ref="B9:F9"/>
    <mergeCell ref="B10:F10"/>
    <mergeCell ref="A12:A13"/>
    <mergeCell ref="B12:B13"/>
    <mergeCell ref="D12:D13"/>
    <mergeCell ref="E12:F12"/>
    <mergeCell ref="D18:D19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38</vt:i4>
      </vt:variant>
    </vt:vector>
  </HeadingPairs>
  <TitlesOfParts>
    <vt:vector size="38" baseType="lpstr">
      <vt:lpstr>bd</vt:lpstr>
      <vt:lpstr>A-1</vt:lpstr>
      <vt:lpstr>Des_2</vt:lpstr>
      <vt:lpstr>Des_3</vt:lpstr>
      <vt:lpstr>Des_4</vt:lpstr>
      <vt:lpstr>Des_5</vt:lpstr>
      <vt:lpstr>6</vt:lpstr>
      <vt:lpstr>7</vt:lpstr>
      <vt:lpstr>A-8</vt:lpstr>
      <vt:lpstr>A-9</vt:lpstr>
      <vt:lpstr>Des_10</vt:lpstr>
      <vt:lpstr>Des_11</vt:lpstr>
      <vt:lpstr>Des_12</vt:lpstr>
      <vt:lpstr>A-13</vt:lpstr>
      <vt:lpstr>14</vt:lpstr>
      <vt:lpstr>A-15</vt:lpstr>
      <vt:lpstr>Des_16</vt:lpstr>
      <vt:lpstr>Des_17</vt:lpstr>
      <vt:lpstr>A-18</vt:lpstr>
      <vt:lpstr>A-19</vt:lpstr>
      <vt:lpstr>Des_20</vt:lpstr>
      <vt:lpstr>A-21</vt:lpstr>
      <vt:lpstr>22</vt:lpstr>
      <vt:lpstr>Des_23</vt:lpstr>
      <vt:lpstr>A-24</vt:lpstr>
      <vt:lpstr>Des_25</vt:lpstr>
      <vt:lpstr>Des_26</vt:lpstr>
      <vt:lpstr>A-27</vt:lpstr>
      <vt:lpstr>A-28</vt:lpstr>
      <vt:lpstr>A-29</vt:lpstr>
      <vt:lpstr>Des_31</vt:lpstr>
      <vt:lpstr>Des_30</vt:lpstr>
      <vt:lpstr>Des_32</vt:lpstr>
      <vt:lpstr>A-33</vt:lpstr>
      <vt:lpstr>A-34</vt:lpstr>
      <vt:lpstr>Des_35</vt:lpstr>
      <vt:lpstr>Des_36</vt:lpstr>
      <vt:lpstr>Des_37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Beatriz Torres</dc:creator>
  <cp:lastModifiedBy>gerencia_INTELCOM</cp:lastModifiedBy>
  <dcterms:created xsi:type="dcterms:W3CDTF">2017-06-08T16:08:18Z</dcterms:created>
  <dcterms:modified xsi:type="dcterms:W3CDTF">2017-12-16T02:39:51Z</dcterms:modified>
</cp:coreProperties>
</file>