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720" windowHeight="11430" activeTab="1"/>
  </bookViews>
  <sheets>
    <sheet name="bd" sheetId="2" r:id="rId1"/>
    <sheet name="1" sheetId="1" r:id="rId2"/>
    <sheet name="2" sheetId="6" r:id="rId3"/>
    <sheet name="3" sheetId="7" r:id="rId4"/>
    <sheet name="Des_4" sheetId="8" state="hidden" r:id="rId5"/>
    <sheet name="5" sheetId="9" r:id="rId6"/>
    <sheet name="Des_6" sheetId="10" state="hidden" r:id="rId7"/>
    <sheet name="Des_7" sheetId="11" state="hidden" r:id="rId8"/>
    <sheet name="A-8" sheetId="12" r:id="rId9"/>
    <sheet name="Des_9" sheetId="13" state="hidden" r:id="rId10"/>
    <sheet name="Des_10" sheetId="14" state="hidden" r:id="rId11"/>
    <sheet name="11" sheetId="15" r:id="rId12"/>
    <sheet name="Des_12" sheetId="16" state="hidden" r:id="rId13"/>
    <sheet name="13" sheetId="17" r:id="rId14"/>
    <sheet name="Des_14" sheetId="18" state="hidden" r:id="rId15"/>
    <sheet name="Des_15" sheetId="19" state="hidden" r:id="rId16"/>
    <sheet name="16" sheetId="20" r:id="rId17"/>
    <sheet name="Des_17" sheetId="21" state="hidden" r:id="rId18"/>
    <sheet name="18" sheetId="22" r:id="rId19"/>
    <sheet name="19" sheetId="23" r:id="rId20"/>
    <sheet name="A-20" sheetId="24" r:id="rId21"/>
    <sheet name="Des_21" sheetId="25" state="hidden" r:id="rId22"/>
    <sheet name="A-22" sheetId="26" r:id="rId23"/>
    <sheet name="Des_23" sheetId="27" state="hidden" r:id="rId24"/>
    <sheet name="A-24" sheetId="28" r:id="rId25"/>
    <sheet name="25" sheetId="29" r:id="rId26"/>
    <sheet name="26" sheetId="30" r:id="rId27"/>
    <sheet name="A-27" sheetId="31" r:id="rId28"/>
    <sheet name="A-28" sheetId="32" r:id="rId29"/>
    <sheet name="A-29" sheetId="33" r:id="rId30"/>
    <sheet name="A-30" sheetId="34" r:id="rId31"/>
    <sheet name="Des_31" sheetId="35" state="hidden" r:id="rId32"/>
    <sheet name="32" sheetId="36" r:id="rId33"/>
    <sheet name="Des_33" sheetId="37" state="hidden" r:id="rId34"/>
    <sheet name="Des_34" sheetId="38" state="hidden" r:id="rId35"/>
    <sheet name="35" sheetId="39" r:id="rId36"/>
    <sheet name="Des_36" sheetId="40" state="hidden" r:id="rId37"/>
    <sheet name="Des_37" sheetId="41" state="hidden" r:id="rId38"/>
    <sheet name="A-38" sheetId="42" r:id="rId39"/>
    <sheet name="A-39" sheetId="43" r:id="rId40"/>
    <sheet name="A-40" sheetId="44" r:id="rId41"/>
    <sheet name="Des_41" sheetId="45" state="hidden" r:id="rId42"/>
    <sheet name="Des_42" sheetId="46" state="hidden" r:id="rId43"/>
    <sheet name="A-43" sheetId="47" r:id="rId44"/>
    <sheet name="44" sheetId="48" r:id="rId45"/>
    <sheet name="45" sheetId="49" r:id="rId46"/>
  </sheets>
  <definedNames>
    <definedName name="_xlnm._FilterDatabase" localSheetId="0" hidden="1">bd!$B$1:$E$1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49" l="1"/>
  <c r="B7" i="48"/>
  <c r="B7" i="47"/>
  <c r="B7" i="46"/>
  <c r="B7" i="45"/>
  <c r="B7" i="44"/>
  <c r="B7" i="43"/>
  <c r="B7" i="42"/>
  <c r="B7" i="41"/>
  <c r="B7" i="40"/>
  <c r="B7" i="39"/>
  <c r="B7" i="38"/>
  <c r="B7" i="37"/>
  <c r="B7" i="36"/>
  <c r="B7" i="35"/>
  <c r="B7" i="34"/>
  <c r="B7" i="33"/>
  <c r="B7" i="32"/>
  <c r="B7" i="31"/>
  <c r="B7" i="30"/>
  <c r="B7" i="29"/>
  <c r="B7" i="28"/>
  <c r="B7" i="27"/>
  <c r="B7" i="26"/>
  <c r="B7" i="25"/>
  <c r="B7" i="24"/>
  <c r="B7" i="23"/>
  <c r="B7" i="22"/>
  <c r="B7" i="21"/>
  <c r="B7" i="20"/>
  <c r="B7" i="19"/>
  <c r="B7" i="18"/>
  <c r="B7" i="17"/>
  <c r="B7" i="16"/>
  <c r="B7" i="15"/>
  <c r="B7" i="14"/>
  <c r="B7" i="13"/>
  <c r="B7" i="12"/>
  <c r="B7" i="11"/>
  <c r="B7" i="10"/>
  <c r="B7" i="9"/>
  <c r="B7" i="8"/>
  <c r="B7" i="7"/>
  <c r="B7" i="6"/>
  <c r="B3" i="49"/>
  <c r="B3" i="48"/>
  <c r="B3" i="47"/>
  <c r="B3" i="46"/>
  <c r="B3" i="45"/>
  <c r="B3" i="44"/>
  <c r="B3" i="43"/>
  <c r="B3" i="42"/>
  <c r="B3" i="41"/>
  <c r="B3" i="40"/>
  <c r="B3" i="39"/>
  <c r="B3" i="38"/>
  <c r="B3" i="37"/>
  <c r="B3" i="36"/>
  <c r="B3" i="35"/>
  <c r="B3" i="34"/>
  <c r="B3" i="33"/>
  <c r="B3" i="32"/>
  <c r="B3" i="31"/>
  <c r="B3" i="30"/>
  <c r="B3" i="29"/>
  <c r="B3" i="28"/>
  <c r="B3" i="27"/>
  <c r="B3" i="26"/>
  <c r="B3" i="25"/>
  <c r="B3" i="24"/>
  <c r="B3" i="23"/>
  <c r="B3" i="22"/>
  <c r="B3" i="21"/>
  <c r="B3" i="20"/>
  <c r="B3" i="19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1"/>
  <c r="B7" i="1"/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B9" i="49" l="1"/>
  <c r="B8" i="49"/>
  <c r="B9" i="48"/>
  <c r="B8" i="48"/>
  <c r="B9" i="47"/>
  <c r="B8" i="47"/>
  <c r="B9" i="46"/>
  <c r="B8" i="46"/>
  <c r="B9" i="45"/>
  <c r="B8" i="45"/>
  <c r="B9" i="44"/>
  <c r="B8" i="44"/>
  <c r="B9" i="43"/>
  <c r="B8" i="43"/>
  <c r="B9" i="42"/>
  <c r="B8" i="42"/>
  <c r="B9" i="41"/>
  <c r="B8" i="41"/>
  <c r="B9" i="40"/>
  <c r="B8" i="40"/>
  <c r="B9" i="39"/>
  <c r="B8" i="39"/>
  <c r="B9" i="38"/>
  <c r="B8" i="38"/>
  <c r="B9" i="37"/>
  <c r="B8" i="37"/>
  <c r="B9" i="36"/>
  <c r="B8" i="36"/>
  <c r="B9" i="35"/>
  <c r="B8" i="35"/>
  <c r="B9" i="34"/>
  <c r="B8" i="34"/>
  <c r="B9" i="33"/>
  <c r="B8" i="33"/>
  <c r="B9" i="32"/>
  <c r="B8" i="32"/>
  <c r="B9" i="31"/>
  <c r="B8" i="31"/>
  <c r="B9" i="30"/>
  <c r="B8" i="30"/>
  <c r="B9" i="29"/>
  <c r="B8" i="29"/>
  <c r="B9" i="28"/>
  <c r="B8" i="28"/>
  <c r="B9" i="27"/>
  <c r="B9" i="26"/>
  <c r="B8" i="26"/>
  <c r="B9" i="25"/>
  <c r="B8" i="25"/>
  <c r="B9" i="24"/>
  <c r="B8" i="24"/>
  <c r="B9" i="23"/>
  <c r="B8" i="23"/>
  <c r="B9" i="22"/>
  <c r="B8" i="22"/>
  <c r="B8" i="21"/>
  <c r="B9" i="21"/>
  <c r="B9" i="20"/>
  <c r="B8" i="20"/>
  <c r="B9" i="19"/>
  <c r="B8" i="19"/>
  <c r="B9" i="18"/>
  <c r="B8" i="18"/>
  <c r="B9" i="17"/>
  <c r="B8" i="17"/>
  <c r="B9" i="16"/>
  <c r="B9" i="15"/>
  <c r="B8" i="15"/>
  <c r="B9" i="14"/>
  <c r="B8" i="14"/>
  <c r="B9" i="13"/>
  <c r="B8" i="13"/>
  <c r="B9" i="12"/>
  <c r="B8" i="12"/>
  <c r="B9" i="11"/>
  <c r="B8" i="11"/>
  <c r="B9" i="10"/>
  <c r="B8" i="10"/>
  <c r="B9" i="9"/>
  <c r="B8" i="9"/>
  <c r="B9" i="8"/>
  <c r="B9" i="7"/>
  <c r="B8" i="7"/>
  <c r="B9" i="6"/>
  <c r="B8" i="6"/>
  <c r="B9" i="1" l="1"/>
  <c r="B8" i="27"/>
  <c r="B8" i="8"/>
  <c r="B8" i="1"/>
  <c r="B8" i="16"/>
  <c r="E47" i="2"/>
</calcChain>
</file>

<file path=xl/sharedStrings.xml><?xml version="1.0" encoding="utf-8"?>
<sst xmlns="http://schemas.openxmlformats.org/spreadsheetml/2006/main" count="6906" uniqueCount="205">
  <si>
    <t>Actividad a desarrollar</t>
  </si>
  <si>
    <t>forma de entrega de la actividad</t>
  </si>
  <si>
    <t>Digital</t>
  </si>
  <si>
    <t>fecha de entrega</t>
  </si>
  <si>
    <t>Entregó</t>
  </si>
  <si>
    <t>Si</t>
  </si>
  <si>
    <t>No</t>
  </si>
  <si>
    <t>Centro de Industria y de la Construcción</t>
  </si>
  <si>
    <t>Centro de formación:</t>
  </si>
  <si>
    <t>Programa de formación:</t>
  </si>
  <si>
    <t>No ficha:</t>
  </si>
  <si>
    <t>Instructor vocero:</t>
  </si>
  <si>
    <t>Regional</t>
  </si>
  <si>
    <t>Tolima</t>
  </si>
  <si>
    <t>Modalidad:</t>
  </si>
  <si>
    <t>Virtual</t>
  </si>
  <si>
    <t>Nombre del aprendiz</t>
  </si>
  <si>
    <t>No. Documento</t>
  </si>
  <si>
    <t>Fase:</t>
  </si>
  <si>
    <t>MARTINEZ MORENO</t>
  </si>
  <si>
    <t>Apellidos</t>
  </si>
  <si>
    <t>Nombre</t>
  </si>
  <si>
    <t>Nombre de usuario</t>
  </si>
  <si>
    <t>Nombre completo</t>
  </si>
  <si>
    <t>Código</t>
  </si>
  <si>
    <t>Actividad de proyecto</t>
  </si>
  <si>
    <t>x</t>
  </si>
  <si>
    <t>Ricardo Ernesto Gil Aragón</t>
  </si>
  <si>
    <t>Helver Giovanny</t>
  </si>
  <si>
    <t>Acuña Carrillo</t>
  </si>
  <si>
    <t>GENARO</t>
  </si>
  <si>
    <t>ARIAS MEJÍA</t>
  </si>
  <si>
    <t>Jorge Leonardo</t>
  </si>
  <si>
    <t>Barón Leal</t>
  </si>
  <si>
    <t>silvia lucila</t>
  </si>
  <si>
    <t>barreto mendez</t>
  </si>
  <si>
    <t>Indira Geovana</t>
  </si>
  <si>
    <t>Bush Tapia</t>
  </si>
  <si>
    <t>Brandon mauricio</t>
  </si>
  <si>
    <t>cadena solano</t>
  </si>
  <si>
    <t>PEDRO SALOMON</t>
  </si>
  <si>
    <t>CAMPOS CASTAÑO</t>
  </si>
  <si>
    <t>Euler</t>
  </si>
  <si>
    <t>Castillo Erazo</t>
  </si>
  <si>
    <t>JOAN NICOLAS</t>
  </si>
  <si>
    <t>CASTRO CORTES</t>
  </si>
  <si>
    <t>ANGELA MARIA</t>
  </si>
  <si>
    <t>CLAVIJO RODRIGUEZ</t>
  </si>
  <si>
    <t>SERGIO ANDRES</t>
  </si>
  <si>
    <t>CORREA HERNANDEZ</t>
  </si>
  <si>
    <t>JUAN FERNANDO</t>
  </si>
  <si>
    <t>DAVID VERA</t>
  </si>
  <si>
    <t>MARYIN PAOLA</t>
  </si>
  <si>
    <t>DAZA BARROS</t>
  </si>
  <si>
    <t>CAROLINA DEL CARMEN</t>
  </si>
  <si>
    <t>DELGADO GUERRERO</t>
  </si>
  <si>
    <t>Alcira Yurany</t>
  </si>
  <si>
    <t>Enriquez Guerrero</t>
  </si>
  <si>
    <t>Johan sebastian</t>
  </si>
  <si>
    <t>Garcia Cortes</t>
  </si>
  <si>
    <t>Miguel Eduardo</t>
  </si>
  <si>
    <t>Gómez Morales</t>
  </si>
  <si>
    <t>ANDERSON OSWALDO</t>
  </si>
  <si>
    <t>GUALTEROS PERALTA</t>
  </si>
  <si>
    <t>Andrw Yair</t>
  </si>
  <si>
    <t>Guio Gonzalez</t>
  </si>
  <si>
    <t>JULIO CESAR</t>
  </si>
  <si>
    <t>HERNANDEZ FAJARDO</t>
  </si>
  <si>
    <t>JESUS GABRIEL</t>
  </si>
  <si>
    <t>IGUA VEGA</t>
  </si>
  <si>
    <t>OSCAR IVÁN</t>
  </si>
  <si>
    <t>LARRAHONDO CALDERÓN</t>
  </si>
  <si>
    <t>Zasha Sofía</t>
  </si>
  <si>
    <t>Lugo Brijaldo</t>
  </si>
  <si>
    <t>CESAR AUGUSTO</t>
  </si>
  <si>
    <t>Mayra Alejandra</t>
  </si>
  <si>
    <t>Montenegro Carabali</t>
  </si>
  <si>
    <t>Diana Katherine</t>
  </si>
  <si>
    <t>Novoa Vargas</t>
  </si>
  <si>
    <t>Andrés Eduardo</t>
  </si>
  <si>
    <t>Páez Peña</t>
  </si>
  <si>
    <t>WILMAR DANOVIS</t>
  </si>
  <si>
    <t>PAREJA OLAYA</t>
  </si>
  <si>
    <t>LEIDY JOHANNA</t>
  </si>
  <si>
    <t>RAMIREZ GONZALEZ</t>
  </si>
  <si>
    <t>Fernando Alfonso</t>
  </si>
  <si>
    <t>Ramirez Meneses</t>
  </si>
  <si>
    <t>CARLOS ANDRES</t>
  </si>
  <si>
    <t>RODRIGUEZ OLAYA</t>
  </si>
  <si>
    <t>Oscar Dario</t>
  </si>
  <si>
    <t>Rodríguez Ramírez</t>
  </si>
  <si>
    <t>Delkis Araminta</t>
  </si>
  <si>
    <t>Romero Peralta</t>
  </si>
  <si>
    <t>santiago</t>
  </si>
  <si>
    <t>salazar santamaría</t>
  </si>
  <si>
    <t>DIANA MARCELA</t>
  </si>
  <si>
    <t>SANCHEZ CARREÑO</t>
  </si>
  <si>
    <t>JEISSON RAUL</t>
  </si>
  <si>
    <t>SANCHEZ MURCIA</t>
  </si>
  <si>
    <t>Gustavo Adolfo</t>
  </si>
  <si>
    <t>Sanchez Sanchez</t>
  </si>
  <si>
    <t>jhon edison</t>
  </si>
  <si>
    <t>serrano guzman</t>
  </si>
  <si>
    <t>Edwin Arturo</t>
  </si>
  <si>
    <t>Vacca Sánchez</t>
  </si>
  <si>
    <t>ALEXANDER</t>
  </si>
  <si>
    <t>VASQUEZ PERDOMO</t>
  </si>
  <si>
    <t>NELSON</t>
  </si>
  <si>
    <t>VELANDIA REYES</t>
  </si>
  <si>
    <t>Mario Alexander</t>
  </si>
  <si>
    <t>Veloza Zea</t>
  </si>
  <si>
    <t>Javier</t>
  </si>
  <si>
    <t>Villegas Delgadillo</t>
  </si>
  <si>
    <t>Jhon Henry</t>
  </si>
  <si>
    <t>Zambrano Triana</t>
  </si>
  <si>
    <t>Diego Leon</t>
  </si>
  <si>
    <t>Zapata Castañeda</t>
  </si>
  <si>
    <t>*</t>
  </si>
  <si>
    <t>Inglés</t>
  </si>
  <si>
    <t>Etica</t>
  </si>
  <si>
    <t xml:space="preserve">Plan mejoramiento: </t>
  </si>
  <si>
    <t>Plan mejoramiento:</t>
  </si>
  <si>
    <t>Última Conexión</t>
  </si>
  <si>
    <t>Test fisico</t>
  </si>
  <si>
    <t>Toda la fase</t>
  </si>
  <si>
    <t>Programación WEB</t>
  </si>
  <si>
    <t>Cronograma actividades</t>
  </si>
  <si>
    <t>Ética-Inglés</t>
  </si>
  <si>
    <t>Cronogramas</t>
  </si>
  <si>
    <t xml:space="preserve"> Toda la fase
Ética-Inglés-salud
programación</t>
  </si>
  <si>
    <t>Deserción</t>
  </si>
  <si>
    <t>Deserción -Toda la fase</t>
  </si>
  <si>
    <t>Toda fase-Deserción</t>
  </si>
  <si>
    <t>Toda la fase -Deserción</t>
  </si>
  <si>
    <t>Retiro Voluntario</t>
  </si>
  <si>
    <t>Proceso Deserción</t>
  </si>
  <si>
    <t>Evidencia 1: Sinopsis de la aplicación multimedia</t>
  </si>
  <si>
    <t>Evidencia 2: Guión literario de la aplicación multimedia</t>
  </si>
  <si>
    <t>Evidencia 3: Guión técnico de la aplicación multimedia</t>
  </si>
  <si>
    <t>Evidencia 4: Estructura dramática de la aplicación multimedia</t>
  </si>
  <si>
    <t>Evidencia 5: Reflexión y Foro de discusión acerca de los derechos de autor en el campo de la producción multimedia</t>
  </si>
  <si>
    <t>Evidencia 6: Multimedia dramatic structure</t>
  </si>
  <si>
    <t>Evidencia 1: Story board de la aplicación multimedia</t>
  </si>
  <si>
    <t>Evidencia 2: Acta de validación del Story board</t>
  </si>
  <si>
    <t>Evidencia 3: Story board acerca de los principios ergonómicos</t>
  </si>
  <si>
    <t>Evidencia 1: Propuesta de interactividad de la aplicación multimedia</t>
  </si>
  <si>
    <t>Evidencia 2: Diagrama de la estructura de navegación del proyecto en Balsamiq Mockups</t>
  </si>
  <si>
    <t>Evidencia 1: Laboratorio práctico – Photoshop 2</t>
  </si>
  <si>
    <t>Evidencia 2: Laboratorio práctico – Illustrator 1 y Diseño de Personajes</t>
  </si>
  <si>
    <t xml:space="preserve">Evidencia 3: Laboratorio práctico – Fireworks1  </t>
  </si>
  <si>
    <t>Evidencia 4: Photoshop y paisajismo</t>
  </si>
  <si>
    <t>10 de julio de 2017</t>
  </si>
  <si>
    <t>17 de julio de 2017</t>
  </si>
  <si>
    <t>3 de julio de 2017</t>
  </si>
  <si>
    <t>25 de julio de 2017</t>
  </si>
  <si>
    <t xml:space="preserve">Evidencia 1: Papelería Identidad Corporativa  </t>
  </si>
  <si>
    <t>Evidencia 2: Portafolio de servicios de su empresa</t>
  </si>
  <si>
    <t>31 de julio de 2017</t>
  </si>
  <si>
    <t>Evidencia 3: Diseño de los elementos gráficos del proyecto multimedia.</t>
  </si>
  <si>
    <t>Evidencia 1: Ejercicio Premios Hétores</t>
  </si>
  <si>
    <t>Evidencia 2: Diseño del audio para la multimedia</t>
  </si>
  <si>
    <t>Evidencia 3: Audio con la introducción de la multimedia en inglés</t>
  </si>
  <si>
    <t>7 de agosto de 2017</t>
  </si>
  <si>
    <t>Evidencia 1: Elementos de animación de la multimedia</t>
  </si>
  <si>
    <t>Evidencia 2: Laboratorio workshop en Adobe Flash Professional</t>
  </si>
  <si>
    <t>Evidencia 3: Elementos en 3D para el proyecto multimedia</t>
  </si>
  <si>
    <t>Evidencia 4: Ejercicio de modelado en Blender</t>
  </si>
  <si>
    <t>21 de agosto de 2017</t>
  </si>
  <si>
    <t xml:space="preserve">Evidencia 1: Workshop Portafolio personal  </t>
  </si>
  <si>
    <t>Evidencia 2: Elementos de vídeo para el proyecto multimedia</t>
  </si>
  <si>
    <t>Evidencia 3: Secuencia de ejercicios físicos realizadas en Adobe Premiere</t>
  </si>
  <si>
    <t>Evidencia 4: Verificación del proceso de calidad. Visión ética</t>
  </si>
  <si>
    <t>4 de septiembre de 2017</t>
  </si>
  <si>
    <t>Foro: Huella Ecológica</t>
  </si>
  <si>
    <t>5 de septiembre de 2017</t>
  </si>
  <si>
    <t>05 de septiembre de 2017</t>
  </si>
  <si>
    <t>Planeación</t>
  </si>
  <si>
    <t>Tecnologo en producción Multimedia</t>
  </si>
  <si>
    <t xml:space="preserve">Illustrator </t>
  </si>
  <si>
    <t>Fireworks</t>
  </si>
  <si>
    <t>Derechos Autor</t>
  </si>
  <si>
    <t>Ergonomia</t>
  </si>
  <si>
    <t>Hetores</t>
  </si>
  <si>
    <t>Audio Multimedia</t>
  </si>
  <si>
    <t>Animación Flash</t>
  </si>
  <si>
    <t>3D</t>
  </si>
  <si>
    <t>Ptfolio personal</t>
  </si>
  <si>
    <t xml:space="preserve">Elementos video </t>
  </si>
  <si>
    <t>Ejercicios Premiere</t>
  </si>
  <si>
    <t>Huella ecologica</t>
  </si>
  <si>
    <t>Conexión</t>
  </si>
  <si>
    <t>Story board</t>
  </si>
  <si>
    <t xml:space="preserve">Ptfolio Servicios </t>
  </si>
  <si>
    <t>Estructura Dramática</t>
  </si>
  <si>
    <t>Elementos Gráficos</t>
  </si>
  <si>
    <t>Toda Fase</t>
  </si>
  <si>
    <t>Guiones</t>
  </si>
  <si>
    <t>Estructura dramática</t>
  </si>
  <si>
    <t>Story Board</t>
  </si>
  <si>
    <t xml:space="preserve">Photoshop, Illustrator </t>
  </si>
  <si>
    <t>Identidad corporativa</t>
  </si>
  <si>
    <t>Ptfolio Empresa</t>
  </si>
  <si>
    <t>Al Día - Felicitaciones</t>
  </si>
  <si>
    <t>Identidad Corporativa</t>
  </si>
  <si>
    <t>Portafolio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</si>
</sst>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4" fillId="0" borderId="0" xfId="0" applyFont="1" applyFill="1" applyBorder="1" applyAlignment="1">
      <alignment wrapText="1"/>
    </xf>
    <xf numFmtId="0" fontId="0" fillId="0" borderId="1" xfId="0" applyBorder="1"/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14" fontId="0" fillId="2" borderId="0" xfId="0" applyNumberFormat="1" applyFill="1" applyAlignment="1">
      <alignment wrapText="1"/>
    </xf>
    <xf numFmtId="0" fontId="0" fillId="8" borderId="1" xfId="0" applyFill="1" applyBorder="1"/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right" wrapText="1"/>
    </xf>
    <xf numFmtId="0" fontId="0" fillId="8" borderId="0" xfId="0" applyFill="1"/>
    <xf numFmtId="0" fontId="4" fillId="8" borderId="0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9" borderId="1" xfId="0" applyFill="1" applyBorder="1"/>
    <xf numFmtId="0" fontId="4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right" wrapText="1"/>
    </xf>
    <xf numFmtId="0" fontId="0" fillId="9" borderId="0" xfId="0" applyFill="1"/>
    <xf numFmtId="0" fontId="4" fillId="9" borderId="0" xfId="0" applyFont="1" applyFill="1" applyBorder="1" applyAlignment="1">
      <alignment wrapText="1"/>
    </xf>
    <xf numFmtId="0" fontId="0" fillId="10" borderId="1" xfId="0" applyFill="1" applyBorder="1"/>
    <xf numFmtId="0" fontId="5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horizontal="right" wrapText="1"/>
    </xf>
    <xf numFmtId="0" fontId="0" fillId="10" borderId="0" xfId="0" applyFill="1"/>
    <xf numFmtId="0" fontId="4" fillId="10" borderId="0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6" fillId="9" borderId="0" xfId="0" applyFont="1" applyFill="1"/>
    <xf numFmtId="0" fontId="0" fillId="2" borderId="0" xfId="0" applyFill="1" applyBorder="1" applyAlignment="1">
      <alignment horizontal="left"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11" borderId="1" xfId="0" applyFill="1" applyBorder="1" applyAlignment="1">
      <alignment wrapText="1"/>
    </xf>
    <xf numFmtId="0" fontId="0" fillId="11" borderId="1" xfId="0" applyFill="1" applyBorder="1" applyAlignment="1">
      <alignment horizontal="center" wrapText="1"/>
    </xf>
    <xf numFmtId="0" fontId="0" fillId="11" borderId="0" xfId="0" applyFill="1" applyAlignment="1">
      <alignment wrapText="1"/>
    </xf>
    <xf numFmtId="0" fontId="0" fillId="12" borderId="1" xfId="0" applyFill="1" applyBorder="1" applyAlignment="1">
      <alignment horizontal="center" wrapText="1"/>
    </xf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horizontal="center" wrapText="1"/>
    </xf>
    <xf numFmtId="0" fontId="0" fillId="10" borderId="0" xfId="0" applyFill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7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wrapText="1"/>
    </xf>
    <xf numFmtId="0" fontId="8" fillId="11" borderId="1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0" fontId="8" fillId="10" borderId="1" xfId="0" applyFont="1" applyFill="1" applyBorder="1" applyAlignment="1">
      <alignment wrapText="1"/>
    </xf>
    <xf numFmtId="0" fontId="8" fillId="1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3" fontId="0" fillId="2" borderId="8" xfId="0" applyNumberForma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15" fontId="0" fillId="2" borderId="0" xfId="0" applyNumberFormat="1" applyFill="1" applyAlignment="1">
      <alignment horizontal="left" wrapText="1"/>
    </xf>
    <xf numFmtId="0" fontId="0" fillId="5" borderId="1" xfId="0" applyFill="1" applyBorder="1" applyAlignment="1">
      <alignment horizontal="center" wrapText="1"/>
    </xf>
    <xf numFmtId="0" fontId="0" fillId="13" borderId="0" xfId="0" applyFill="1" applyAlignment="1">
      <alignment wrapText="1"/>
    </xf>
    <xf numFmtId="0" fontId="0" fillId="13" borderId="0" xfId="0" applyFill="1" applyAlignment="1">
      <alignment horizontal="left" wrapText="1"/>
    </xf>
    <xf numFmtId="0" fontId="11" fillId="2" borderId="0" xfId="0" applyFont="1" applyFill="1" applyAlignment="1">
      <alignment wrapText="1"/>
    </xf>
    <xf numFmtId="0" fontId="0" fillId="14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topLeftCell="A34" workbookViewId="0">
      <selection activeCell="E43" sqref="E43"/>
    </sheetView>
  </sheetViews>
  <sheetFormatPr baseColWidth="10" defaultRowHeight="15" x14ac:dyDescent="0.25"/>
  <cols>
    <col min="1" max="1" width="7.140625" bestFit="1" customWidth="1"/>
    <col min="2" max="2" width="35.85546875" style="10" customWidth="1"/>
    <col min="3" max="3" width="17.42578125" style="10" customWidth="1"/>
    <col min="4" max="4" width="20" style="10" bestFit="1" customWidth="1"/>
    <col min="5" max="5" width="52.5703125" customWidth="1"/>
    <col min="7" max="7" width="27.42578125" customWidth="1"/>
    <col min="8" max="8" width="40.42578125" customWidth="1"/>
  </cols>
  <sheetData>
    <row r="1" spans="1:8" x14ac:dyDescent="0.25">
      <c r="A1" s="24" t="s">
        <v>24</v>
      </c>
      <c r="B1" s="25" t="s">
        <v>20</v>
      </c>
      <c r="C1" s="25" t="s">
        <v>21</v>
      </c>
      <c r="D1" s="25" t="s">
        <v>22</v>
      </c>
      <c r="E1" s="24" t="s">
        <v>23</v>
      </c>
      <c r="G1" s="18"/>
      <c r="H1" s="18"/>
    </row>
    <row r="2" spans="1:8" x14ac:dyDescent="0.25">
      <c r="A2" s="20">
        <v>1</v>
      </c>
      <c r="B2" s="21" t="s">
        <v>29</v>
      </c>
      <c r="C2" s="21" t="s">
        <v>28</v>
      </c>
      <c r="D2" s="22">
        <v>91486699</v>
      </c>
      <c r="E2" s="20" t="str">
        <f t="shared" ref="E2:E47" si="0">+CONCATENATE(C2," ",B2)</f>
        <v>Helver Giovanny Acuña Carrillo</v>
      </c>
      <c r="G2" s="19"/>
      <c r="H2" s="19"/>
    </row>
    <row r="3" spans="1:8" x14ac:dyDescent="0.25">
      <c r="A3" s="20">
        <v>2</v>
      </c>
      <c r="B3" s="21" t="s">
        <v>31</v>
      </c>
      <c r="C3" s="21" t="s">
        <v>30</v>
      </c>
      <c r="D3" s="23">
        <v>1019027427</v>
      </c>
      <c r="E3" s="20" t="str">
        <f t="shared" si="0"/>
        <v>GENARO ARIAS MEJÍA</v>
      </c>
      <c r="G3" s="19"/>
      <c r="H3" s="19"/>
    </row>
    <row r="4" spans="1:8" x14ac:dyDescent="0.25">
      <c r="A4" s="20">
        <v>3</v>
      </c>
      <c r="B4" s="21" t="s">
        <v>33</v>
      </c>
      <c r="C4" s="21" t="s">
        <v>32</v>
      </c>
      <c r="D4" s="23">
        <v>79594250</v>
      </c>
      <c r="E4" s="20" t="str">
        <f t="shared" si="0"/>
        <v>Jorge Leonardo Barón Leal</v>
      </c>
      <c r="G4" s="19"/>
      <c r="H4" s="19"/>
    </row>
    <row r="5" spans="1:8" s="42" customFormat="1" x14ac:dyDescent="0.25">
      <c r="A5" s="39">
        <v>4</v>
      </c>
      <c r="B5" s="40" t="s">
        <v>35</v>
      </c>
      <c r="C5" s="40" t="s">
        <v>34</v>
      </c>
      <c r="D5" s="41">
        <v>1026268881</v>
      </c>
      <c r="E5" s="39" t="str">
        <f t="shared" si="0"/>
        <v>silvia lucila barreto mendez</v>
      </c>
      <c r="F5" s="50" t="s">
        <v>134</v>
      </c>
      <c r="G5" s="43"/>
      <c r="H5" s="43"/>
    </row>
    <row r="6" spans="1:8" x14ac:dyDescent="0.25">
      <c r="A6" s="20">
        <v>5</v>
      </c>
      <c r="B6" s="21" t="s">
        <v>37</v>
      </c>
      <c r="C6" s="21" t="s">
        <v>36</v>
      </c>
      <c r="D6" s="23">
        <v>40988690</v>
      </c>
      <c r="E6" s="20" t="str">
        <f t="shared" si="0"/>
        <v>Indira Geovana Bush Tapia</v>
      </c>
      <c r="G6" s="19"/>
      <c r="H6" s="19"/>
    </row>
    <row r="7" spans="1:8" s="42" customFormat="1" x14ac:dyDescent="0.25">
      <c r="A7" s="39">
        <v>6</v>
      </c>
      <c r="B7" s="40" t="s">
        <v>39</v>
      </c>
      <c r="C7" s="40" t="s">
        <v>38</v>
      </c>
      <c r="D7" s="41">
        <v>1030624911</v>
      </c>
      <c r="E7" s="39" t="str">
        <f t="shared" si="0"/>
        <v>Brandon mauricio cadena solano</v>
      </c>
      <c r="G7" s="43"/>
      <c r="H7" s="43"/>
    </row>
    <row r="8" spans="1:8" s="36" customFormat="1" ht="26.25" x14ac:dyDescent="0.25">
      <c r="A8" s="33">
        <v>7</v>
      </c>
      <c r="B8" s="34" t="s">
        <v>41</v>
      </c>
      <c r="C8" s="34" t="s">
        <v>40</v>
      </c>
      <c r="D8" s="35">
        <v>1081514674</v>
      </c>
      <c r="E8" s="33" t="str">
        <f t="shared" si="0"/>
        <v>PEDRO SALOMON CAMPOS CASTAÑO</v>
      </c>
      <c r="F8" s="36" t="s">
        <v>130</v>
      </c>
      <c r="G8" s="37"/>
      <c r="H8" s="37"/>
    </row>
    <row r="9" spans="1:8" x14ac:dyDescent="0.25">
      <c r="A9" s="20">
        <v>8</v>
      </c>
      <c r="B9" s="21" t="s">
        <v>43</v>
      </c>
      <c r="C9" s="21" t="s">
        <v>42</v>
      </c>
      <c r="D9" s="23">
        <v>1144165326</v>
      </c>
      <c r="E9" s="20" t="str">
        <f t="shared" si="0"/>
        <v>Euler Castillo Erazo</v>
      </c>
      <c r="G9" s="19"/>
      <c r="H9" s="19"/>
    </row>
    <row r="10" spans="1:8" s="47" customFormat="1" x14ac:dyDescent="0.25">
      <c r="A10" s="44">
        <v>9</v>
      </c>
      <c r="B10" s="45" t="s">
        <v>45</v>
      </c>
      <c r="C10" s="45" t="s">
        <v>44</v>
      </c>
      <c r="D10" s="46">
        <v>1098702338</v>
      </c>
      <c r="E10" s="44" t="str">
        <f t="shared" si="0"/>
        <v>JOAN NICOLAS CASTRO CORTES</v>
      </c>
      <c r="G10" s="48"/>
      <c r="H10" s="48"/>
    </row>
    <row r="11" spans="1:8" s="47" customFormat="1" x14ac:dyDescent="0.25">
      <c r="A11" s="44">
        <v>10</v>
      </c>
      <c r="B11" s="49" t="s">
        <v>47</v>
      </c>
      <c r="C11" s="49" t="s">
        <v>46</v>
      </c>
      <c r="D11" s="46">
        <v>33818525</v>
      </c>
      <c r="E11" s="44" t="str">
        <f t="shared" si="0"/>
        <v>ANGELA MARIA CLAVIJO RODRIGUEZ</v>
      </c>
      <c r="F11" s="47" t="s">
        <v>135</v>
      </c>
      <c r="G11" s="48"/>
      <c r="H11" s="48"/>
    </row>
    <row r="12" spans="1:8" x14ac:dyDescent="0.25">
      <c r="A12" s="20">
        <v>11</v>
      </c>
      <c r="B12" s="21" t="s">
        <v>49</v>
      </c>
      <c r="C12" s="21" t="s">
        <v>48</v>
      </c>
      <c r="D12" s="23">
        <v>1102364878</v>
      </c>
      <c r="E12" s="20" t="str">
        <f t="shared" si="0"/>
        <v>SERGIO ANDRES CORREA HERNANDEZ</v>
      </c>
      <c r="G12" s="19"/>
      <c r="H12" s="19"/>
    </row>
    <row r="13" spans="1:8" s="47" customFormat="1" x14ac:dyDescent="0.25">
      <c r="A13" s="44">
        <v>12</v>
      </c>
      <c r="B13" s="49" t="s">
        <v>51</v>
      </c>
      <c r="C13" s="49" t="s">
        <v>50</v>
      </c>
      <c r="D13" s="46">
        <v>8160365</v>
      </c>
      <c r="E13" s="44" t="str">
        <f t="shared" si="0"/>
        <v>JUAN FERNANDO DAVID VERA</v>
      </c>
      <c r="G13" s="48"/>
      <c r="H13" s="48"/>
    </row>
    <row r="14" spans="1:8" x14ac:dyDescent="0.25">
      <c r="A14" s="20">
        <v>13</v>
      </c>
      <c r="B14" s="21" t="s">
        <v>53</v>
      </c>
      <c r="C14" s="21" t="s">
        <v>52</v>
      </c>
      <c r="D14" s="23">
        <v>57290808</v>
      </c>
      <c r="E14" s="20" t="str">
        <f t="shared" si="0"/>
        <v>MARYIN PAOLA DAZA BARROS</v>
      </c>
      <c r="G14" s="19"/>
      <c r="H14" s="19"/>
    </row>
    <row r="15" spans="1:8" s="36" customFormat="1" ht="26.25" x14ac:dyDescent="0.25">
      <c r="A15" s="33">
        <v>14</v>
      </c>
      <c r="B15" s="34" t="s">
        <v>55</v>
      </c>
      <c r="C15" s="34" t="s">
        <v>54</v>
      </c>
      <c r="D15" s="35">
        <v>27081971</v>
      </c>
      <c r="E15" s="33" t="str">
        <f t="shared" si="0"/>
        <v>CAROLINA DEL CARMEN DELGADO GUERRERO</v>
      </c>
      <c r="G15" s="37"/>
      <c r="H15" s="37"/>
    </row>
    <row r="16" spans="1:8" s="36" customFormat="1" x14ac:dyDescent="0.25">
      <c r="A16" s="33">
        <v>15</v>
      </c>
      <c r="B16" s="34" t="s">
        <v>57</v>
      </c>
      <c r="C16" s="34" t="s">
        <v>56</v>
      </c>
      <c r="D16" s="35">
        <v>37082112</v>
      </c>
      <c r="E16" s="33" t="str">
        <f t="shared" si="0"/>
        <v>Alcira Yurany Enriquez Guerrero</v>
      </c>
      <c r="G16" s="37"/>
      <c r="H16" s="37"/>
    </row>
    <row r="17" spans="1:8" x14ac:dyDescent="0.25">
      <c r="A17" s="20">
        <v>16</v>
      </c>
      <c r="B17" s="21" t="s">
        <v>59</v>
      </c>
      <c r="C17" s="21" t="s">
        <v>58</v>
      </c>
      <c r="D17" s="23">
        <v>1152689221</v>
      </c>
      <c r="E17" s="20" t="str">
        <f t="shared" si="0"/>
        <v>Johan sebastian Garcia Cortes</v>
      </c>
      <c r="G17" s="19"/>
      <c r="H17" s="19"/>
    </row>
    <row r="18" spans="1:8" s="42" customFormat="1" x14ac:dyDescent="0.25">
      <c r="A18" s="39">
        <v>17</v>
      </c>
      <c r="B18" s="40" t="s">
        <v>61</v>
      </c>
      <c r="C18" s="40" t="s">
        <v>60</v>
      </c>
      <c r="D18" s="41">
        <v>1107048928</v>
      </c>
      <c r="E18" s="39" t="str">
        <f t="shared" si="0"/>
        <v>Miguel Eduardo Gómez Morales</v>
      </c>
      <c r="G18" s="43"/>
      <c r="H18" s="43"/>
    </row>
    <row r="19" spans="1:8" ht="26.25" x14ac:dyDescent="0.25">
      <c r="A19" s="20">
        <v>18</v>
      </c>
      <c r="B19" s="21" t="s">
        <v>63</v>
      </c>
      <c r="C19" s="21" t="s">
        <v>62</v>
      </c>
      <c r="D19" s="23">
        <v>1053326206</v>
      </c>
      <c r="E19" s="20" t="str">
        <f t="shared" si="0"/>
        <v>ANDERSON OSWALDO GUALTEROS PERALTA</v>
      </c>
      <c r="G19" s="19"/>
      <c r="H19" s="19"/>
    </row>
    <row r="20" spans="1:8" x14ac:dyDescent="0.25">
      <c r="A20" s="20">
        <v>19</v>
      </c>
      <c r="B20" s="21" t="s">
        <v>65</v>
      </c>
      <c r="C20" s="21" t="s">
        <v>64</v>
      </c>
      <c r="D20" s="23">
        <v>1013581774</v>
      </c>
      <c r="E20" s="20" t="str">
        <f t="shared" si="0"/>
        <v>Andrw Yair Guio Gonzalez</v>
      </c>
      <c r="G20" s="19"/>
      <c r="H20" s="19"/>
    </row>
    <row r="21" spans="1:8" x14ac:dyDescent="0.25">
      <c r="A21" s="20">
        <v>20</v>
      </c>
      <c r="B21" s="21" t="s">
        <v>67</v>
      </c>
      <c r="C21" s="21" t="s">
        <v>66</v>
      </c>
      <c r="D21" s="23">
        <v>1010100263</v>
      </c>
      <c r="E21" s="20" t="str">
        <f t="shared" si="0"/>
        <v>JULIO CESAR HERNANDEZ FAJARDO</v>
      </c>
      <c r="G21" s="19"/>
      <c r="H21" s="19"/>
    </row>
    <row r="22" spans="1:8" x14ac:dyDescent="0.25">
      <c r="A22" s="20">
        <v>21</v>
      </c>
      <c r="B22" s="21" t="s">
        <v>69</v>
      </c>
      <c r="C22" s="21" t="s">
        <v>68</v>
      </c>
      <c r="D22" s="23">
        <v>13068737</v>
      </c>
      <c r="E22" s="20" t="str">
        <f t="shared" si="0"/>
        <v>JESUS GABRIEL IGUA VEGA</v>
      </c>
      <c r="G22" s="19"/>
      <c r="H22" s="19"/>
    </row>
    <row r="23" spans="1:8" s="47" customFormat="1" x14ac:dyDescent="0.25">
      <c r="A23" s="44">
        <v>22</v>
      </c>
      <c r="B23" s="49" t="s">
        <v>71</v>
      </c>
      <c r="C23" s="49" t="s">
        <v>70</v>
      </c>
      <c r="D23" s="46">
        <v>91520159</v>
      </c>
      <c r="E23" s="44" t="str">
        <f t="shared" si="0"/>
        <v>OSCAR IVÁN LARRAHONDO CALDERÓN</v>
      </c>
      <c r="G23" s="48"/>
      <c r="H23" s="48"/>
    </row>
    <row r="24" spans="1:8" s="47" customFormat="1" x14ac:dyDescent="0.25">
      <c r="A24" s="44">
        <v>23</v>
      </c>
      <c r="B24" s="49" t="s">
        <v>73</v>
      </c>
      <c r="C24" s="49" t="s">
        <v>72</v>
      </c>
      <c r="D24" s="46">
        <v>52454502</v>
      </c>
      <c r="E24" s="44" t="str">
        <f t="shared" si="0"/>
        <v>Zasha Sofía Lugo Brijaldo</v>
      </c>
      <c r="G24" s="48"/>
      <c r="H24" s="48"/>
    </row>
    <row r="25" spans="1:8" x14ac:dyDescent="0.25">
      <c r="A25" s="20">
        <v>24</v>
      </c>
      <c r="B25" s="21" t="s">
        <v>19</v>
      </c>
      <c r="C25" s="21" t="s">
        <v>74</v>
      </c>
      <c r="D25" s="23">
        <v>7692492</v>
      </c>
      <c r="E25" s="20" t="str">
        <f t="shared" si="0"/>
        <v>CESAR AUGUSTO MARTINEZ MORENO</v>
      </c>
      <c r="G25" s="19"/>
      <c r="H25" s="19"/>
    </row>
    <row r="26" spans="1:8" s="36" customFormat="1" x14ac:dyDescent="0.25">
      <c r="A26" s="33">
        <v>25</v>
      </c>
      <c r="B26" s="34" t="s">
        <v>76</v>
      </c>
      <c r="C26" s="34" t="s">
        <v>75</v>
      </c>
      <c r="D26" s="35">
        <v>1144178586</v>
      </c>
      <c r="E26" s="33" t="str">
        <f t="shared" si="0"/>
        <v>Mayra Alejandra Montenegro Carabali</v>
      </c>
      <c r="G26" s="37"/>
      <c r="H26" s="37"/>
    </row>
    <row r="27" spans="1:8" s="47" customFormat="1" x14ac:dyDescent="0.25">
      <c r="A27" s="44">
        <v>26</v>
      </c>
      <c r="B27" s="49" t="s">
        <v>78</v>
      </c>
      <c r="C27" s="49" t="s">
        <v>77</v>
      </c>
      <c r="D27" s="46">
        <v>52501664</v>
      </c>
      <c r="E27" s="44" t="str">
        <f t="shared" si="0"/>
        <v>Diana Katherine Novoa Vargas</v>
      </c>
      <c r="G27" s="48"/>
      <c r="H27" s="48"/>
    </row>
    <row r="28" spans="1:8" x14ac:dyDescent="0.25">
      <c r="A28" s="20">
        <v>27</v>
      </c>
      <c r="B28" s="21" t="s">
        <v>80</v>
      </c>
      <c r="C28" s="21" t="s">
        <v>79</v>
      </c>
      <c r="D28" s="23">
        <v>88244230</v>
      </c>
      <c r="E28" s="20" t="str">
        <f t="shared" si="0"/>
        <v>Andrés Eduardo Páez Peña</v>
      </c>
      <c r="G28" s="19"/>
      <c r="H28" s="19"/>
    </row>
    <row r="29" spans="1:8" x14ac:dyDescent="0.25">
      <c r="A29" s="20">
        <v>28</v>
      </c>
      <c r="B29" s="21" t="s">
        <v>82</v>
      </c>
      <c r="C29" s="21" t="s">
        <v>81</v>
      </c>
      <c r="D29" s="23">
        <v>1105870211</v>
      </c>
      <c r="E29" s="20" t="str">
        <f t="shared" si="0"/>
        <v>WILMAR DANOVIS PAREJA OLAYA</v>
      </c>
      <c r="G29" s="19"/>
      <c r="H29" s="19"/>
    </row>
    <row r="30" spans="1:8" x14ac:dyDescent="0.25">
      <c r="A30" s="20">
        <v>29</v>
      </c>
      <c r="B30" s="21" t="s">
        <v>84</v>
      </c>
      <c r="C30" s="21" t="s">
        <v>83</v>
      </c>
      <c r="D30" s="23">
        <v>53071318</v>
      </c>
      <c r="E30" s="20" t="str">
        <f t="shared" si="0"/>
        <v>LEIDY JOHANNA RAMIREZ GONZALEZ</v>
      </c>
      <c r="G30" s="19"/>
      <c r="H30" s="19"/>
    </row>
    <row r="31" spans="1:8" x14ac:dyDescent="0.25">
      <c r="A31" s="20">
        <v>30</v>
      </c>
      <c r="B31" s="21" t="s">
        <v>86</v>
      </c>
      <c r="C31" s="21" t="s">
        <v>85</v>
      </c>
      <c r="D31" s="22">
        <v>1090408838</v>
      </c>
      <c r="E31" s="20" t="str">
        <f t="shared" si="0"/>
        <v>Fernando Alfonso Ramirez Meneses</v>
      </c>
      <c r="G31" s="19"/>
      <c r="H31" s="19"/>
    </row>
    <row r="32" spans="1:8" s="36" customFormat="1" x14ac:dyDescent="0.25">
      <c r="A32" s="33">
        <v>31</v>
      </c>
      <c r="B32" s="34" t="s">
        <v>88</v>
      </c>
      <c r="C32" s="34" t="s">
        <v>87</v>
      </c>
      <c r="D32" s="35">
        <v>1015398098</v>
      </c>
      <c r="E32" s="33" t="str">
        <f t="shared" si="0"/>
        <v>CARLOS ANDRES RODRIGUEZ OLAYA</v>
      </c>
      <c r="G32" s="37"/>
      <c r="H32" s="37"/>
    </row>
    <row r="33" spans="1:8" x14ac:dyDescent="0.25">
      <c r="A33" s="20">
        <v>32</v>
      </c>
      <c r="B33" s="21" t="s">
        <v>90</v>
      </c>
      <c r="C33" s="21" t="s">
        <v>89</v>
      </c>
      <c r="D33" s="23">
        <v>80721866</v>
      </c>
      <c r="E33" s="20" t="str">
        <f t="shared" si="0"/>
        <v>Oscar Dario Rodríguez Ramírez</v>
      </c>
      <c r="G33" s="19"/>
      <c r="H33" s="19"/>
    </row>
    <row r="34" spans="1:8" s="42" customFormat="1" x14ac:dyDescent="0.25">
      <c r="A34" s="39">
        <v>33</v>
      </c>
      <c r="B34" s="40" t="s">
        <v>92</v>
      </c>
      <c r="C34" s="40" t="s">
        <v>91</v>
      </c>
      <c r="D34" s="41">
        <v>63559236</v>
      </c>
      <c r="E34" s="39" t="str">
        <f t="shared" si="0"/>
        <v>Delkis Araminta Romero Peralta</v>
      </c>
      <c r="G34" s="43"/>
      <c r="H34" s="43"/>
    </row>
    <row r="35" spans="1:8" s="42" customFormat="1" x14ac:dyDescent="0.25">
      <c r="A35" s="39">
        <v>34</v>
      </c>
      <c r="B35" s="40" t="s">
        <v>94</v>
      </c>
      <c r="C35" s="40" t="s">
        <v>93</v>
      </c>
      <c r="D35" s="41">
        <v>1026587650</v>
      </c>
      <c r="E35" s="39" t="str">
        <f t="shared" si="0"/>
        <v>santiago salazar santamaría</v>
      </c>
      <c r="G35" s="43"/>
      <c r="H35" s="43"/>
    </row>
    <row r="36" spans="1:8" x14ac:dyDescent="0.25">
      <c r="A36" s="20">
        <v>35</v>
      </c>
      <c r="B36" s="21" t="s">
        <v>96</v>
      </c>
      <c r="C36" s="21" t="s">
        <v>95</v>
      </c>
      <c r="D36" s="23">
        <v>52750870</v>
      </c>
      <c r="E36" s="20" t="str">
        <f t="shared" si="0"/>
        <v>DIANA MARCELA SANCHEZ CARREÑO</v>
      </c>
      <c r="G36" s="19"/>
      <c r="H36" s="19"/>
    </row>
    <row r="37" spans="1:8" s="36" customFormat="1" x14ac:dyDescent="0.25">
      <c r="A37" s="33">
        <v>36</v>
      </c>
      <c r="B37" s="34" t="s">
        <v>98</v>
      </c>
      <c r="C37" s="34" t="s">
        <v>97</v>
      </c>
      <c r="D37" s="35">
        <v>1104705789</v>
      </c>
      <c r="E37" s="33" t="str">
        <f t="shared" si="0"/>
        <v>JEISSON RAUL SANCHEZ MURCIA</v>
      </c>
      <c r="G37" s="37"/>
      <c r="H37" s="37"/>
    </row>
    <row r="38" spans="1:8" s="36" customFormat="1" x14ac:dyDescent="0.25">
      <c r="A38" s="33">
        <v>37</v>
      </c>
      <c r="B38" s="34" t="s">
        <v>100</v>
      </c>
      <c r="C38" s="34" t="s">
        <v>99</v>
      </c>
      <c r="D38" s="35">
        <v>11036967</v>
      </c>
      <c r="E38" s="33" t="str">
        <f t="shared" si="0"/>
        <v>Gustavo Adolfo Sanchez Sanchez</v>
      </c>
      <c r="G38" s="37"/>
      <c r="H38" s="37"/>
    </row>
    <row r="39" spans="1:8" x14ac:dyDescent="0.25">
      <c r="A39" s="20">
        <v>38</v>
      </c>
      <c r="B39" s="21" t="s">
        <v>102</v>
      </c>
      <c r="C39" s="21" t="s">
        <v>101</v>
      </c>
      <c r="D39" s="23">
        <v>1022985120</v>
      </c>
      <c r="E39" s="20" t="str">
        <f t="shared" si="0"/>
        <v>jhon edison serrano guzman</v>
      </c>
      <c r="G39" s="19"/>
      <c r="H39" s="19"/>
    </row>
    <row r="40" spans="1:8" x14ac:dyDescent="0.25">
      <c r="A40" s="20">
        <v>39</v>
      </c>
      <c r="B40" s="21" t="s">
        <v>104</v>
      </c>
      <c r="C40" s="21" t="s">
        <v>103</v>
      </c>
      <c r="D40" s="23">
        <v>80736989</v>
      </c>
      <c r="E40" s="20" t="str">
        <f t="shared" si="0"/>
        <v>Edwin Arturo Vacca Sánchez</v>
      </c>
      <c r="G40" s="19"/>
      <c r="H40" s="19"/>
    </row>
    <row r="41" spans="1:8" x14ac:dyDescent="0.25">
      <c r="A41" s="20">
        <v>40</v>
      </c>
      <c r="B41" s="21" t="s">
        <v>106</v>
      </c>
      <c r="C41" s="21" t="s">
        <v>105</v>
      </c>
      <c r="D41" s="23">
        <v>1033710996</v>
      </c>
      <c r="E41" s="20" t="str">
        <f t="shared" si="0"/>
        <v>ALEXANDER VASQUEZ PERDOMO</v>
      </c>
      <c r="G41" s="19"/>
      <c r="H41" s="19"/>
    </row>
    <row r="42" spans="1:8" s="42" customFormat="1" x14ac:dyDescent="0.25">
      <c r="A42" s="39">
        <v>41</v>
      </c>
      <c r="B42" s="40" t="s">
        <v>108</v>
      </c>
      <c r="C42" s="40" t="s">
        <v>107</v>
      </c>
      <c r="D42" s="41">
        <v>79515539</v>
      </c>
      <c r="E42" s="39" t="str">
        <f t="shared" si="0"/>
        <v>NELSON VELANDIA REYES</v>
      </c>
      <c r="G42" s="43"/>
      <c r="H42" s="43"/>
    </row>
    <row r="43" spans="1:8" s="42" customFormat="1" x14ac:dyDescent="0.25">
      <c r="A43" s="39">
        <v>42</v>
      </c>
      <c r="B43" s="40" t="s">
        <v>110</v>
      </c>
      <c r="C43" s="40" t="s">
        <v>109</v>
      </c>
      <c r="D43" s="41">
        <v>79854975</v>
      </c>
      <c r="E43" s="39" t="str">
        <f t="shared" si="0"/>
        <v>Mario Alexander Veloza Zea</v>
      </c>
      <c r="G43" s="43"/>
      <c r="H43" s="43"/>
    </row>
    <row r="44" spans="1:8" s="47" customFormat="1" x14ac:dyDescent="0.25">
      <c r="A44" s="44">
        <v>43</v>
      </c>
      <c r="B44" s="49" t="s">
        <v>112</v>
      </c>
      <c r="C44" s="49" t="s">
        <v>111</v>
      </c>
      <c r="D44" s="46">
        <v>79537560</v>
      </c>
      <c r="E44" s="44" t="str">
        <f t="shared" si="0"/>
        <v>Javier Villegas Delgadillo</v>
      </c>
      <c r="G44" s="48"/>
      <c r="H44" s="48"/>
    </row>
    <row r="45" spans="1:8" x14ac:dyDescent="0.25">
      <c r="A45" s="20">
        <v>44</v>
      </c>
      <c r="B45" s="21" t="s">
        <v>114</v>
      </c>
      <c r="C45" s="21" t="s">
        <v>113</v>
      </c>
      <c r="D45" s="23">
        <v>1068929163</v>
      </c>
      <c r="E45" s="20" t="str">
        <f t="shared" si="0"/>
        <v>Jhon Henry Zambrano Triana</v>
      </c>
      <c r="G45" s="19"/>
      <c r="H45" s="19"/>
    </row>
    <row r="46" spans="1:8" x14ac:dyDescent="0.25">
      <c r="A46" s="20">
        <v>45</v>
      </c>
      <c r="B46" s="21" t="s">
        <v>116</v>
      </c>
      <c r="C46" s="21" t="s">
        <v>115</v>
      </c>
      <c r="D46" s="23">
        <v>1040741102</v>
      </c>
      <c r="E46" s="20" t="str">
        <f t="shared" si="0"/>
        <v>Diego Leon Zapata Castañeda</v>
      </c>
      <c r="G46" s="19"/>
      <c r="H46" s="19"/>
    </row>
    <row r="47" spans="1:8" x14ac:dyDescent="0.25">
      <c r="E47" t="str">
        <f t="shared" si="0"/>
        <v xml:space="preserve"> </v>
      </c>
    </row>
    <row r="50" spans="2:4" x14ac:dyDescent="0.25">
      <c r="B50" s="19" t="s">
        <v>177</v>
      </c>
      <c r="D50" s="10" t="s">
        <v>176</v>
      </c>
    </row>
  </sheetData>
  <autoFilter ref="B1:E1">
    <sortState ref="B2:E47">
      <sortCondition ref="B1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50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+bd!E10</f>
        <v>JOAN NICOLAS CASTRO CORTES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+bd!D10</f>
        <v>1098702338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91" t="s">
        <v>0</v>
      </c>
      <c r="B12" s="91" t="s">
        <v>25</v>
      </c>
      <c r="C12" s="64" t="s">
        <v>1</v>
      </c>
      <c r="D12" s="91" t="s">
        <v>3</v>
      </c>
      <c r="E12" s="91" t="s">
        <v>4</v>
      </c>
      <c r="F12" s="91"/>
    </row>
    <row r="13" spans="1:7" s="3" customFormat="1" ht="30" customHeight="1" x14ac:dyDescent="0.25">
      <c r="A13" s="91"/>
      <c r="B13" s="91"/>
      <c r="C13" s="65" t="s">
        <v>2</v>
      </c>
      <c r="D13" s="91"/>
      <c r="E13" s="65" t="s">
        <v>5</v>
      </c>
      <c r="F13" s="65" t="s">
        <v>6</v>
      </c>
    </row>
    <row r="14" spans="1:7" s="3" customFormat="1" ht="30" customHeight="1" x14ac:dyDescent="0.25">
      <c r="A14" s="66" t="s">
        <v>136</v>
      </c>
      <c r="B14" s="67">
        <v>3</v>
      </c>
      <c r="C14" s="68" t="s">
        <v>26</v>
      </c>
      <c r="D14" s="69" t="s">
        <v>153</v>
      </c>
      <c r="E14" s="68" t="s">
        <v>26</v>
      </c>
      <c r="F14" s="68"/>
    </row>
    <row r="15" spans="1:7" x14ac:dyDescent="0.25">
      <c r="A15" s="66" t="s">
        <v>137</v>
      </c>
      <c r="B15" s="67">
        <v>3</v>
      </c>
      <c r="C15" s="68" t="s">
        <v>26</v>
      </c>
      <c r="D15" s="69" t="s">
        <v>153</v>
      </c>
      <c r="E15" s="68" t="s">
        <v>26</v>
      </c>
      <c r="F15" s="68"/>
    </row>
    <row r="16" spans="1:7" ht="31.5" customHeight="1" x14ac:dyDescent="0.25">
      <c r="A16" s="66" t="s">
        <v>138</v>
      </c>
      <c r="B16" s="67">
        <v>3</v>
      </c>
      <c r="C16" s="68" t="s">
        <v>26</v>
      </c>
      <c r="D16" s="69" t="s">
        <v>153</v>
      </c>
      <c r="E16" s="68" t="s">
        <v>26</v>
      </c>
      <c r="F16" s="68"/>
    </row>
    <row r="17" spans="1:7" ht="30" x14ac:dyDescent="0.25">
      <c r="A17" s="66" t="s">
        <v>139</v>
      </c>
      <c r="B17" s="67">
        <v>3</v>
      </c>
      <c r="C17" s="68" t="s">
        <v>26</v>
      </c>
      <c r="D17" s="69" t="s">
        <v>153</v>
      </c>
      <c r="E17" s="68" t="s">
        <v>26</v>
      </c>
      <c r="F17" s="68"/>
    </row>
    <row r="18" spans="1:7" ht="45" x14ac:dyDescent="0.25">
      <c r="A18" s="66" t="s">
        <v>140</v>
      </c>
      <c r="B18" s="67">
        <v>3</v>
      </c>
      <c r="C18" s="68" t="s">
        <v>26</v>
      </c>
      <c r="D18" s="92" t="s">
        <v>153</v>
      </c>
      <c r="E18" s="68" t="s">
        <v>26</v>
      </c>
      <c r="F18" s="68"/>
    </row>
    <row r="19" spans="1:7" x14ac:dyDescent="0.25">
      <c r="A19" s="70" t="s">
        <v>141</v>
      </c>
      <c r="B19" s="67">
        <v>3</v>
      </c>
      <c r="C19" s="68" t="s">
        <v>26</v>
      </c>
      <c r="D19" s="92"/>
      <c r="E19" s="71" t="s">
        <v>26</v>
      </c>
      <c r="F19" s="71"/>
    </row>
    <row r="20" spans="1:7" x14ac:dyDescent="0.25">
      <c r="A20" s="66" t="s">
        <v>142</v>
      </c>
      <c r="B20" s="67">
        <v>3</v>
      </c>
      <c r="C20" s="68" t="s">
        <v>26</v>
      </c>
      <c r="D20" s="69" t="s">
        <v>151</v>
      </c>
      <c r="E20" s="68" t="s">
        <v>26</v>
      </c>
      <c r="F20" s="68"/>
      <c r="G20" s="1" t="s">
        <v>117</v>
      </c>
    </row>
    <row r="21" spans="1:7" x14ac:dyDescent="0.25">
      <c r="A21" s="66" t="s">
        <v>143</v>
      </c>
      <c r="B21" s="67">
        <v>3</v>
      </c>
      <c r="C21" s="68" t="s">
        <v>26</v>
      </c>
      <c r="D21" s="69" t="s">
        <v>151</v>
      </c>
      <c r="E21" s="68" t="s">
        <v>26</v>
      </c>
      <c r="F21" s="68"/>
    </row>
    <row r="22" spans="1:7" ht="30" x14ac:dyDescent="0.25">
      <c r="A22" s="72" t="s">
        <v>144</v>
      </c>
      <c r="B22" s="67">
        <v>3</v>
      </c>
      <c r="C22" s="68" t="s">
        <v>26</v>
      </c>
      <c r="D22" s="69" t="s">
        <v>151</v>
      </c>
      <c r="E22" s="73" t="s">
        <v>26</v>
      </c>
      <c r="F22" s="72"/>
    </row>
    <row r="23" spans="1:7" ht="30" x14ac:dyDescent="0.25">
      <c r="A23" s="66" t="s">
        <v>145</v>
      </c>
      <c r="B23" s="67">
        <v>3</v>
      </c>
      <c r="C23" s="68" t="s">
        <v>26</v>
      </c>
      <c r="D23" s="69" t="s">
        <v>152</v>
      </c>
      <c r="E23" s="68" t="s">
        <v>26</v>
      </c>
      <c r="F23" s="66"/>
    </row>
    <row r="24" spans="1:7" ht="30" x14ac:dyDescent="0.25">
      <c r="A24" s="66" t="s">
        <v>146</v>
      </c>
      <c r="B24" s="67">
        <v>3</v>
      </c>
      <c r="C24" s="68" t="s">
        <v>26</v>
      </c>
      <c r="D24" s="69" t="s">
        <v>152</v>
      </c>
      <c r="E24" s="68" t="s">
        <v>26</v>
      </c>
      <c r="F24" s="66"/>
    </row>
    <row r="25" spans="1:7" x14ac:dyDescent="0.25">
      <c r="A25" s="66" t="s">
        <v>147</v>
      </c>
      <c r="B25" s="67">
        <v>3</v>
      </c>
      <c r="C25" s="68" t="s">
        <v>26</v>
      </c>
      <c r="D25" s="69" t="s">
        <v>154</v>
      </c>
      <c r="E25" s="68" t="s">
        <v>26</v>
      </c>
      <c r="F25" s="66"/>
    </row>
    <row r="26" spans="1:7" ht="30" x14ac:dyDescent="0.25">
      <c r="A26" s="66" t="s">
        <v>148</v>
      </c>
      <c r="B26" s="67">
        <v>3</v>
      </c>
      <c r="C26" s="68" t="s">
        <v>26</v>
      </c>
      <c r="D26" s="69" t="s">
        <v>154</v>
      </c>
      <c r="E26" s="68" t="s">
        <v>26</v>
      </c>
      <c r="F26" s="66"/>
    </row>
    <row r="27" spans="1:7" x14ac:dyDescent="0.25">
      <c r="A27" s="74" t="s">
        <v>149</v>
      </c>
      <c r="B27" s="67">
        <v>3</v>
      </c>
      <c r="C27" s="68" t="s">
        <v>26</v>
      </c>
      <c r="D27" s="69" t="s">
        <v>154</v>
      </c>
      <c r="E27" s="75" t="s">
        <v>26</v>
      </c>
      <c r="F27" s="74"/>
    </row>
    <row r="28" spans="1:7" x14ac:dyDescent="0.25">
      <c r="A28" s="76" t="s">
        <v>150</v>
      </c>
      <c r="B28" s="67">
        <v>3</v>
      </c>
      <c r="C28" s="68" t="s">
        <v>26</v>
      </c>
      <c r="D28" s="69" t="s">
        <v>154</v>
      </c>
      <c r="E28" s="77" t="s">
        <v>26</v>
      </c>
      <c r="F28" s="76"/>
    </row>
    <row r="29" spans="1:7" x14ac:dyDescent="0.25">
      <c r="A29" s="66" t="s">
        <v>155</v>
      </c>
      <c r="B29" s="78">
        <v>4</v>
      </c>
      <c r="C29" s="68" t="s">
        <v>26</v>
      </c>
      <c r="D29" s="69" t="s">
        <v>157</v>
      </c>
      <c r="E29" s="68" t="s">
        <v>26</v>
      </c>
      <c r="F29" s="66"/>
    </row>
    <row r="30" spans="1:7" x14ac:dyDescent="0.25">
      <c r="A30" s="66" t="s">
        <v>156</v>
      </c>
      <c r="B30" s="78">
        <v>4</v>
      </c>
      <c r="C30" s="68" t="s">
        <v>26</v>
      </c>
      <c r="D30" s="69" t="s">
        <v>157</v>
      </c>
      <c r="E30" s="68" t="s">
        <v>26</v>
      </c>
      <c r="F30" s="66"/>
    </row>
    <row r="31" spans="1:7" ht="30" x14ac:dyDescent="0.25">
      <c r="A31" s="66" t="s">
        <v>158</v>
      </c>
      <c r="B31" s="78">
        <v>4</v>
      </c>
      <c r="C31" s="68" t="s">
        <v>26</v>
      </c>
      <c r="D31" s="69" t="s">
        <v>157</v>
      </c>
      <c r="E31" s="68" t="s">
        <v>26</v>
      </c>
      <c r="F31" s="66"/>
    </row>
    <row r="32" spans="1:7" x14ac:dyDescent="0.25">
      <c r="A32" s="74" t="s">
        <v>159</v>
      </c>
      <c r="B32" s="78">
        <v>4</v>
      </c>
      <c r="C32" s="68" t="s">
        <v>26</v>
      </c>
      <c r="D32" s="69" t="s">
        <v>162</v>
      </c>
      <c r="E32" s="68"/>
      <c r="F32" s="74" t="s">
        <v>26</v>
      </c>
    </row>
    <row r="33" spans="1:8" x14ac:dyDescent="0.25">
      <c r="A33" s="74" t="s">
        <v>160</v>
      </c>
      <c r="B33" s="78">
        <v>4</v>
      </c>
      <c r="C33" s="68" t="s">
        <v>26</v>
      </c>
      <c r="D33" s="69" t="s">
        <v>162</v>
      </c>
      <c r="E33" s="68"/>
      <c r="F33" s="74" t="s">
        <v>26</v>
      </c>
    </row>
    <row r="34" spans="1:8" ht="30" x14ac:dyDescent="0.25">
      <c r="A34" s="70" t="s">
        <v>161</v>
      </c>
      <c r="B34" s="71">
        <v>4</v>
      </c>
      <c r="C34" s="71" t="s">
        <v>26</v>
      </c>
      <c r="D34" s="69" t="s">
        <v>162</v>
      </c>
      <c r="E34" s="71" t="s">
        <v>26</v>
      </c>
      <c r="F34" s="70"/>
    </row>
    <row r="35" spans="1:8" x14ac:dyDescent="0.25">
      <c r="A35" s="74" t="s">
        <v>163</v>
      </c>
      <c r="B35" s="78">
        <v>4</v>
      </c>
      <c r="C35" s="68" t="s">
        <v>26</v>
      </c>
      <c r="D35" s="69" t="s">
        <v>167</v>
      </c>
      <c r="E35" s="68"/>
      <c r="F35" s="74" t="s">
        <v>26</v>
      </c>
    </row>
    <row r="36" spans="1:8" ht="30" x14ac:dyDescent="0.25">
      <c r="A36" s="66" t="s">
        <v>164</v>
      </c>
      <c r="B36" s="78">
        <v>4</v>
      </c>
      <c r="C36" s="68" t="s">
        <v>26</v>
      </c>
      <c r="D36" s="69" t="s">
        <v>167</v>
      </c>
      <c r="E36" s="68" t="s">
        <v>26</v>
      </c>
      <c r="F36" s="66"/>
    </row>
    <row r="37" spans="1:8" ht="30" x14ac:dyDescent="0.25">
      <c r="A37" s="66" t="s">
        <v>165</v>
      </c>
      <c r="B37" s="78">
        <v>4</v>
      </c>
      <c r="C37" s="68" t="s">
        <v>26</v>
      </c>
      <c r="D37" s="69" t="s">
        <v>167</v>
      </c>
      <c r="E37" s="68" t="s">
        <v>26</v>
      </c>
      <c r="F37" s="66"/>
    </row>
    <row r="38" spans="1:8" x14ac:dyDescent="0.25">
      <c r="A38" s="66" t="s">
        <v>166</v>
      </c>
      <c r="B38" s="78">
        <v>4</v>
      </c>
      <c r="C38" s="68" t="s">
        <v>26</v>
      </c>
      <c r="D38" s="69" t="s">
        <v>167</v>
      </c>
      <c r="E38" s="68" t="s">
        <v>26</v>
      </c>
      <c r="F38" s="66"/>
    </row>
    <row r="39" spans="1:8" ht="25.5" x14ac:dyDescent="0.25">
      <c r="A39" s="66" t="s">
        <v>168</v>
      </c>
      <c r="B39" s="78">
        <v>4</v>
      </c>
      <c r="C39" s="68" t="s">
        <v>26</v>
      </c>
      <c r="D39" s="69" t="s">
        <v>172</v>
      </c>
      <c r="E39" s="68" t="s">
        <v>26</v>
      </c>
      <c r="F39" s="66"/>
    </row>
    <row r="40" spans="1:8" ht="30" x14ac:dyDescent="0.25">
      <c r="A40" s="66" t="s">
        <v>169</v>
      </c>
      <c r="B40" s="78">
        <v>4</v>
      </c>
      <c r="C40" s="68" t="s">
        <v>26</v>
      </c>
      <c r="D40" s="69" t="s">
        <v>172</v>
      </c>
      <c r="E40" s="68" t="s">
        <v>26</v>
      </c>
      <c r="F40" s="66"/>
    </row>
    <row r="41" spans="1:8" ht="30" x14ac:dyDescent="0.25">
      <c r="A41" s="72" t="s">
        <v>170</v>
      </c>
      <c r="B41" s="78">
        <v>4</v>
      </c>
      <c r="C41" s="68" t="s">
        <v>26</v>
      </c>
      <c r="D41" s="69" t="s">
        <v>172</v>
      </c>
      <c r="E41" s="68" t="s">
        <v>26</v>
      </c>
      <c r="F41" s="79"/>
      <c r="G41" s="1" t="s">
        <v>117</v>
      </c>
    </row>
    <row r="42" spans="1:8" ht="30" x14ac:dyDescent="0.25">
      <c r="A42" s="80" t="s">
        <v>171</v>
      </c>
      <c r="B42" s="81">
        <v>4</v>
      </c>
      <c r="C42" s="81" t="s">
        <v>26</v>
      </c>
      <c r="D42" s="69" t="s">
        <v>172</v>
      </c>
      <c r="E42" s="81" t="s">
        <v>26</v>
      </c>
      <c r="F42" s="80"/>
    </row>
    <row r="43" spans="1:8" ht="30" x14ac:dyDescent="0.25">
      <c r="A43" s="76" t="s">
        <v>173</v>
      </c>
      <c r="B43" s="77">
        <v>4</v>
      </c>
      <c r="C43" s="77" t="s">
        <v>26</v>
      </c>
      <c r="D43" s="76" t="s">
        <v>175</v>
      </c>
      <c r="E43" s="77" t="s">
        <v>26</v>
      </c>
      <c r="F43" s="76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127</v>
      </c>
      <c r="H47" s="32">
        <v>42916</v>
      </c>
    </row>
    <row r="48" spans="1:8" x14ac:dyDescent="0.25">
      <c r="D48" s="1" t="s">
        <v>123</v>
      </c>
    </row>
    <row r="49" spans="4:4" ht="30" x14ac:dyDescent="0.25">
      <c r="D49" s="1" t="s">
        <v>126</v>
      </c>
    </row>
    <row r="50" spans="4:4" x14ac:dyDescent="0.25">
      <c r="D50" s="1" t="s">
        <v>125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47"/>
  <sheetViews>
    <sheetView topLeftCell="A25" workbookViewId="0">
      <selection activeCell="H18" sqref="H1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+bd!E11</f>
        <v>ANGELA MARIA CLAVIJO RODRIGUEZ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+bd!D11</f>
        <v>33818525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124</v>
      </c>
      <c r="H47" s="32">
        <v>42943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54"/>
  <sheetViews>
    <sheetView topLeftCell="A25" workbookViewId="0">
      <selection activeCell="H52" sqref="H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7" width="25.7109375" style="1" customWidth="1"/>
    <col min="8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+bd!E12</f>
        <v>SERGIO ANDRES CORREA HERNANDEZ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+bd!D12</f>
        <v>1102364878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30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4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4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26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1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12"/>
      <c r="F43" s="12" t="s">
        <v>26</v>
      </c>
      <c r="G43" s="1" t="s">
        <v>117</v>
      </c>
    </row>
    <row r="45" spans="1:8" x14ac:dyDescent="0.25">
      <c r="D45" s="94" t="s">
        <v>120</v>
      </c>
      <c r="G45" s="94" t="s">
        <v>190</v>
      </c>
    </row>
    <row r="46" spans="1:8" x14ac:dyDescent="0.25">
      <c r="G46" s="95">
        <v>42982</v>
      </c>
      <c r="H46" s="3"/>
    </row>
    <row r="47" spans="1:8" x14ac:dyDescent="0.25">
      <c r="D47" s="1" t="s">
        <v>178</v>
      </c>
      <c r="H47" s="32"/>
    </row>
    <row r="49" spans="4:7" x14ac:dyDescent="0.25">
      <c r="D49" s="1" t="s">
        <v>182</v>
      </c>
      <c r="G49" s="1" t="s">
        <v>118</v>
      </c>
    </row>
    <row r="50" spans="4:7" x14ac:dyDescent="0.25">
      <c r="D50" s="1" t="s">
        <v>183</v>
      </c>
      <c r="G50" s="1" t="s">
        <v>181</v>
      </c>
    </row>
    <row r="51" spans="4:7" ht="30" x14ac:dyDescent="0.25">
      <c r="D51" s="1" t="s">
        <v>184</v>
      </c>
      <c r="G51" s="1" t="s">
        <v>188</v>
      </c>
    </row>
    <row r="52" spans="4:7" x14ac:dyDescent="0.25">
      <c r="D52" s="1" t="s">
        <v>185</v>
      </c>
      <c r="G52" s="1" t="s">
        <v>119</v>
      </c>
    </row>
    <row r="53" spans="4:7" ht="30" x14ac:dyDescent="0.25">
      <c r="D53" s="1" t="s">
        <v>186</v>
      </c>
      <c r="G53" s="1" t="s">
        <v>189</v>
      </c>
    </row>
    <row r="54" spans="4:7" x14ac:dyDescent="0.25">
      <c r="D54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50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+bd!E13</f>
        <v>JUAN FERNANDO DAVID VERA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+bd!D13</f>
        <v>8160365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ht="45" x14ac:dyDescent="0.25">
      <c r="D47" s="1" t="s">
        <v>129</v>
      </c>
      <c r="H47" s="32">
        <v>42904</v>
      </c>
    </row>
    <row r="48" spans="1:8" x14ac:dyDescent="0.25">
      <c r="D48" s="1" t="s">
        <v>123</v>
      </c>
    </row>
    <row r="49" spans="4:4" x14ac:dyDescent="0.25">
      <c r="D49" s="1" t="s">
        <v>128</v>
      </c>
    </row>
    <row r="50" spans="4:4" x14ac:dyDescent="0.25">
      <c r="D50" s="1" t="s">
        <v>125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48"/>
  <sheetViews>
    <sheetView topLeftCell="A40" workbookViewId="0">
      <selection activeCell="D48" sqref="D4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+bd!E14</f>
        <v>MARYIN PAOLA DAZA BARROS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+bd!D14</f>
        <v>57290808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12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12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12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12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 t="s">
        <v>26</v>
      </c>
      <c r="F32" s="54"/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 t="s">
        <v>26</v>
      </c>
      <c r="F33" s="54"/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12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 t="s">
        <v>26</v>
      </c>
      <c r="F35" s="54"/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1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12" t="s">
        <v>26</v>
      </c>
      <c r="F43" s="57"/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G47" s="95">
        <v>43083</v>
      </c>
      <c r="H47" s="32"/>
    </row>
    <row r="48" spans="1:8" ht="30" x14ac:dyDescent="0.25">
      <c r="D48" s="100" t="s">
        <v>202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47"/>
  <sheetViews>
    <sheetView topLeftCell="A16"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+bd!E15</f>
        <v>CAROLINA DEL CARMEN DELGADO GUERRERO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+bd!D15</f>
        <v>27081971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42687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47"/>
  <sheetViews>
    <sheetView workbookViewId="0">
      <selection activeCell="H19" sqref="H1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+bd!E16</f>
        <v>Alcira Yurany Enriquez Guerrero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+bd!D16</f>
        <v>37082112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42720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61"/>
  <sheetViews>
    <sheetView topLeftCell="A50" workbookViewId="0">
      <selection activeCell="I40" sqref="I4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+bd!E17</f>
        <v>Johan sebastian Garcia Cortes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+bd!D17</f>
        <v>1152689221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42954</v>
      </c>
      <c r="H47" s="32"/>
    </row>
    <row r="48" spans="1:8" x14ac:dyDescent="0.25">
      <c r="D48" s="1" t="s">
        <v>196</v>
      </c>
    </row>
    <row r="49" spans="4:7" x14ac:dyDescent="0.25">
      <c r="D49" s="1" t="s">
        <v>197</v>
      </c>
    </row>
    <row r="50" spans="4:7" x14ac:dyDescent="0.25">
      <c r="D50" s="1" t="s">
        <v>198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48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+bd!E18</f>
        <v>Miguel Eduardo Gómez Morales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+bd!D18</f>
        <v>1107048928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42716</v>
      </c>
    </row>
    <row r="48" spans="1:8" x14ac:dyDescent="0.25">
      <c r="D48" s="1" t="s">
        <v>124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52"/>
  <sheetViews>
    <sheetView topLeftCell="A37" workbookViewId="0">
      <selection activeCell="H18" sqref="H1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+bd!E19</f>
        <v>ANDERSON OSWALDO GUALTEROS PERALTA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+bd!D19</f>
        <v>1053326206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 t="s">
        <v>26</v>
      </c>
      <c r="F32" s="54"/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26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54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5" spans="1:8" x14ac:dyDescent="0.25">
      <c r="D45" s="94" t="s">
        <v>120</v>
      </c>
      <c r="G45" s="94" t="s">
        <v>190</v>
      </c>
    </row>
    <row r="46" spans="1:8" ht="30" x14ac:dyDescent="0.25">
      <c r="D46" s="1" t="s">
        <v>203</v>
      </c>
      <c r="G46" s="95">
        <v>43083</v>
      </c>
      <c r="H46" s="3"/>
    </row>
    <row r="47" spans="1:8" x14ac:dyDescent="0.25">
      <c r="D47" s="1" t="s">
        <v>204</v>
      </c>
      <c r="G47" s="1" t="s">
        <v>181</v>
      </c>
      <c r="H47" s="32"/>
    </row>
    <row r="48" spans="1:8" ht="30" x14ac:dyDescent="0.25">
      <c r="D48" s="1" t="s">
        <v>183</v>
      </c>
      <c r="G48" s="1" t="s">
        <v>188</v>
      </c>
    </row>
    <row r="49" spans="4:7" x14ac:dyDescent="0.25">
      <c r="D49" s="1" t="s">
        <v>184</v>
      </c>
      <c r="G49" s="1" t="s">
        <v>119</v>
      </c>
    </row>
    <row r="50" spans="4:7" ht="30" x14ac:dyDescent="0.25">
      <c r="D50" s="1" t="s">
        <v>185</v>
      </c>
      <c r="G50" s="1" t="s">
        <v>189</v>
      </c>
    </row>
    <row r="51" spans="4:7" x14ac:dyDescent="0.25">
      <c r="D51" s="1" t="s">
        <v>186</v>
      </c>
    </row>
    <row r="52" spans="4:7" x14ac:dyDescent="0.25">
      <c r="D52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L56"/>
  <sheetViews>
    <sheetView tabSelected="1" workbookViewId="0">
      <selection activeCell="I55" sqref="I5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2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2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2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2"/>
    </row>
    <row r="7" spans="1:7" ht="15" customHeight="1" x14ac:dyDescent="0.25">
      <c r="A7" s="6" t="s">
        <v>18</v>
      </c>
      <c r="B7" s="8" t="str">
        <f>bd!D50</f>
        <v>Planeación</v>
      </c>
      <c r="C7" s="8"/>
      <c r="D7" s="8"/>
      <c r="E7" s="8"/>
      <c r="F7" s="9"/>
      <c r="G7" s="2"/>
    </row>
    <row r="8" spans="1:7" ht="15" customHeight="1" x14ac:dyDescent="0.25">
      <c r="A8" s="6" t="s">
        <v>16</v>
      </c>
      <c r="B8" s="84" t="str">
        <f>+bd!E2</f>
        <v>Helver Giovanny Acuña Carrillo</v>
      </c>
      <c r="C8" s="84"/>
      <c r="D8" s="84"/>
      <c r="E8" s="84"/>
      <c r="F8" s="85"/>
      <c r="G8" s="2"/>
    </row>
    <row r="9" spans="1:7" ht="15" customHeight="1" x14ac:dyDescent="0.25">
      <c r="A9" s="7" t="s">
        <v>17</v>
      </c>
      <c r="B9" s="86">
        <f>+bd!D2</f>
        <v>91486699</v>
      </c>
      <c r="C9" s="86"/>
      <c r="D9" s="86"/>
      <c r="E9" s="86"/>
      <c r="F9" s="87"/>
      <c r="G9" s="2"/>
    </row>
    <row r="10" spans="1:7" x14ac:dyDescent="0.25">
      <c r="B10" s="88"/>
      <c r="C10" s="88"/>
      <c r="D10" s="88"/>
      <c r="E10" s="88"/>
      <c r="F10" s="88"/>
      <c r="G10" s="2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13" t="s">
        <v>2</v>
      </c>
      <c r="D13" s="82"/>
      <c r="E13" s="13" t="s">
        <v>5</v>
      </c>
      <c r="F13" s="13" t="s">
        <v>6</v>
      </c>
    </row>
    <row r="14" spans="1:7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ht="31.5" customHeight="1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4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4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64" s="52" customFormat="1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64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64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64" s="53" customFormat="1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27" t="s">
        <v>26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</row>
    <row r="23" spans="1:64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64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64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64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4" t="s">
        <v>26</v>
      </c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64" s="56" customFormat="1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54" t="s">
        <v>26</v>
      </c>
    </row>
    <row r="28" spans="1:64" s="59" customFormat="1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64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64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</row>
    <row r="31" spans="1:64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</row>
    <row r="32" spans="1:64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</row>
    <row r="33" spans="1:64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64" s="52" customFormat="1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64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64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64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64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64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</row>
    <row r="40" spans="1:64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</row>
    <row r="41" spans="1:64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</row>
    <row r="42" spans="1:64" s="63" customFormat="1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</row>
    <row r="43" spans="1:64" s="59" customFormat="1" ht="25.5" x14ac:dyDescent="0.25">
      <c r="A43" s="57" t="s">
        <v>173</v>
      </c>
      <c r="B43" s="58">
        <v>4</v>
      </c>
      <c r="C43" s="58" t="s">
        <v>26</v>
      </c>
      <c r="D43" s="14" t="s">
        <v>174</v>
      </c>
      <c r="E43" s="58"/>
      <c r="F43" s="12" t="s">
        <v>26</v>
      </c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</row>
    <row r="44" spans="1:64" x14ac:dyDescent="0.25">
      <c r="A44" s="4"/>
      <c r="B44" s="60"/>
      <c r="C44" s="12"/>
      <c r="D44" s="4"/>
      <c r="E44" s="12"/>
      <c r="F44" s="4"/>
    </row>
    <row r="47" spans="1:64" x14ac:dyDescent="0.25">
      <c r="D47" s="94" t="s">
        <v>120</v>
      </c>
      <c r="G47" s="94" t="s">
        <v>190</v>
      </c>
    </row>
    <row r="48" spans="1:64" x14ac:dyDescent="0.25">
      <c r="D48" s="1" t="s">
        <v>180</v>
      </c>
      <c r="G48" s="95">
        <v>43081</v>
      </c>
    </row>
    <row r="49" spans="4:7" x14ac:dyDescent="0.25">
      <c r="D49" s="1" t="s">
        <v>178</v>
      </c>
    </row>
    <row r="50" spans="4:7" x14ac:dyDescent="0.25">
      <c r="D50" s="1" t="s">
        <v>179</v>
      </c>
    </row>
    <row r="51" spans="4:7" x14ac:dyDescent="0.25">
      <c r="D51" s="1" t="s">
        <v>182</v>
      </c>
    </row>
    <row r="52" spans="4:7" x14ac:dyDescent="0.25">
      <c r="D52" s="1" t="s">
        <v>183</v>
      </c>
      <c r="G52" s="1" t="s">
        <v>181</v>
      </c>
    </row>
    <row r="53" spans="4:7" ht="31.5" customHeight="1" x14ac:dyDescent="0.25">
      <c r="D53" s="1" t="s">
        <v>184</v>
      </c>
      <c r="G53" s="1" t="s">
        <v>188</v>
      </c>
    </row>
    <row r="54" spans="4:7" x14ac:dyDescent="0.25">
      <c r="D54" s="1" t="s">
        <v>185</v>
      </c>
      <c r="G54" s="1" t="s">
        <v>119</v>
      </c>
    </row>
    <row r="55" spans="4:7" ht="30" x14ac:dyDescent="0.25">
      <c r="D55" s="1" t="s">
        <v>186</v>
      </c>
      <c r="G55" s="1" t="s">
        <v>189</v>
      </c>
    </row>
    <row r="56" spans="4:7" x14ac:dyDescent="0.25">
      <c r="D56" s="1" t="s">
        <v>187</v>
      </c>
    </row>
  </sheetData>
  <mergeCells count="14">
    <mergeCell ref="B6:F6"/>
    <mergeCell ref="B8:F8"/>
    <mergeCell ref="B9:F9"/>
    <mergeCell ref="B10:F10"/>
    <mergeCell ref="B1:F1"/>
    <mergeCell ref="B2:F2"/>
    <mergeCell ref="B3:F3"/>
    <mergeCell ref="B4:F4"/>
    <mergeCell ref="B5:F5"/>
    <mergeCell ref="A12:A13"/>
    <mergeCell ref="E12:F12"/>
    <mergeCell ref="D12:D13"/>
    <mergeCell ref="B12:B13"/>
    <mergeCell ref="D18:D1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58"/>
  <sheetViews>
    <sheetView topLeftCell="A40" workbookViewId="0">
      <selection activeCell="G61" sqref="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+bd!E20</f>
        <v>Andrw Yair Guio Gonzalez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+bd!D20</f>
        <v>1013581774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54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54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54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1" t="s">
        <v>196</v>
      </c>
      <c r="G47" s="95">
        <v>43047</v>
      </c>
      <c r="H47" s="32"/>
    </row>
    <row r="48" spans="1:8" x14ac:dyDescent="0.25">
      <c r="D48" s="1" t="s">
        <v>197</v>
      </c>
    </row>
    <row r="50" spans="4:4" x14ac:dyDescent="0.25">
      <c r="D50" s="1" t="s">
        <v>180</v>
      </c>
    </row>
    <row r="51" spans="4:4" ht="30" x14ac:dyDescent="0.25">
      <c r="D51" s="1" t="s">
        <v>199</v>
      </c>
    </row>
    <row r="52" spans="4:4" x14ac:dyDescent="0.25">
      <c r="D52" s="1" t="s">
        <v>179</v>
      </c>
    </row>
    <row r="53" spans="4:4" ht="30" x14ac:dyDescent="0.25">
      <c r="D53" s="1" t="s">
        <v>200</v>
      </c>
    </row>
    <row r="54" spans="4:4" x14ac:dyDescent="0.25">
      <c r="D54" s="1" t="s">
        <v>201</v>
      </c>
    </row>
    <row r="55" spans="4:4" x14ac:dyDescent="0.25">
      <c r="D55" s="1" t="s">
        <v>182</v>
      </c>
    </row>
    <row r="56" spans="4:4" x14ac:dyDescent="0.25">
      <c r="D56" s="1" t="s">
        <v>183</v>
      </c>
    </row>
    <row r="57" spans="4:4" x14ac:dyDescent="0.25">
      <c r="D57" s="1" t="s">
        <v>184</v>
      </c>
    </row>
    <row r="58" spans="4:4" x14ac:dyDescent="0.25">
      <c r="D58" s="1" t="s">
        <v>185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61"/>
  <sheetViews>
    <sheetView topLeftCell="A50" workbookViewId="0">
      <selection activeCell="E43" sqref="E14:E4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+bd!E21</f>
        <v>JULIO CESAR HERNANDEZ FAJARDO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+bd!D21</f>
        <v>1010100263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42993</v>
      </c>
      <c r="H47" s="32"/>
    </row>
    <row r="48" spans="1:8" x14ac:dyDescent="0.25">
      <c r="D48" s="1" t="s">
        <v>196</v>
      </c>
    </row>
    <row r="49" spans="4:7" x14ac:dyDescent="0.25">
      <c r="D49" s="1" t="s">
        <v>197</v>
      </c>
    </row>
    <row r="50" spans="4:7" x14ac:dyDescent="0.25">
      <c r="D50" s="1" t="s">
        <v>198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47"/>
  <sheetViews>
    <sheetView workbookViewId="0">
      <selection activeCell="G18" sqref="G1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+bd!E22</f>
        <v>JESUS GABRIEL IGUA VEGA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+bd!D22</f>
        <v>13068737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42796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60"/>
  <sheetViews>
    <sheetView topLeftCell="A35" workbookViewId="0">
      <selection activeCell="H43" sqref="H4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+bd!E23</f>
        <v>OSCAR IVÁN LARRAHONDO CALDERÓN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+bd!D23</f>
        <v>91520159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5" spans="1:8" x14ac:dyDescent="0.25">
      <c r="D45" s="94" t="s">
        <v>120</v>
      </c>
      <c r="G45" s="94" t="s">
        <v>190</v>
      </c>
    </row>
    <row r="46" spans="1:8" x14ac:dyDescent="0.25">
      <c r="D46" s="99" t="s">
        <v>195</v>
      </c>
      <c r="G46" s="95">
        <v>43043</v>
      </c>
      <c r="H46" s="3"/>
    </row>
    <row r="47" spans="1:8" x14ac:dyDescent="0.25">
      <c r="D47" s="1" t="s">
        <v>196</v>
      </c>
      <c r="H47" s="32"/>
    </row>
    <row r="48" spans="1:8" x14ac:dyDescent="0.25">
      <c r="D48" s="1" t="s">
        <v>197</v>
      </c>
    </row>
    <row r="49" spans="4:7" x14ac:dyDescent="0.25">
      <c r="D49" s="1" t="s">
        <v>198</v>
      </c>
    </row>
    <row r="50" spans="4:7" x14ac:dyDescent="0.25">
      <c r="D50" s="1" t="s">
        <v>180</v>
      </c>
      <c r="G50" s="1" t="s">
        <v>181</v>
      </c>
    </row>
    <row r="51" spans="4:7" ht="30" x14ac:dyDescent="0.25">
      <c r="D51" s="1" t="s">
        <v>199</v>
      </c>
      <c r="G51" s="1" t="s">
        <v>188</v>
      </c>
    </row>
    <row r="52" spans="4:7" x14ac:dyDescent="0.25">
      <c r="D52" s="1" t="s">
        <v>179</v>
      </c>
      <c r="G52" s="1" t="s">
        <v>119</v>
      </c>
    </row>
    <row r="53" spans="4:7" ht="30" x14ac:dyDescent="0.25">
      <c r="D53" s="1" t="s">
        <v>200</v>
      </c>
      <c r="G53" s="1" t="s">
        <v>189</v>
      </c>
    </row>
    <row r="54" spans="4:7" x14ac:dyDescent="0.25">
      <c r="D54" s="1" t="s">
        <v>201</v>
      </c>
    </row>
    <row r="55" spans="4:7" x14ac:dyDescent="0.25">
      <c r="D55" s="1" t="s">
        <v>182</v>
      </c>
    </row>
    <row r="56" spans="4:7" x14ac:dyDescent="0.25">
      <c r="D56" s="1" t="s">
        <v>183</v>
      </c>
    </row>
    <row r="57" spans="4:7" x14ac:dyDescent="0.25">
      <c r="D57" s="1" t="s">
        <v>184</v>
      </c>
    </row>
    <row r="58" spans="4:7" x14ac:dyDescent="0.25">
      <c r="D58" s="1" t="s">
        <v>185</v>
      </c>
    </row>
    <row r="59" spans="4:7" x14ac:dyDescent="0.25">
      <c r="D59" s="1" t="s">
        <v>186</v>
      </c>
    </row>
    <row r="60" spans="4:7" x14ac:dyDescent="0.25">
      <c r="D60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+bd!E24</f>
        <v>Zasha Sofía Lugo Brijaldo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+bd!D24</f>
        <v>52454502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ht="30" x14ac:dyDescent="0.25">
      <c r="D47" s="1" t="s">
        <v>131</v>
      </c>
      <c r="H47" s="32">
        <v>42718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61"/>
  <sheetViews>
    <sheetView topLeftCell="A43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+bd!E25</f>
        <v>CESAR AUGUSTO MARTINEZ MORENO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+bd!D25</f>
        <v>7692492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43083</v>
      </c>
      <c r="H47" s="32"/>
    </row>
    <row r="48" spans="1:8" x14ac:dyDescent="0.25">
      <c r="D48" s="1" t="s">
        <v>196</v>
      </c>
    </row>
    <row r="49" spans="4:7" x14ac:dyDescent="0.25">
      <c r="D49" s="1" t="s">
        <v>197</v>
      </c>
    </row>
    <row r="50" spans="4:7" x14ac:dyDescent="0.25">
      <c r="D50" s="1" t="s">
        <v>198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+bd!E26</f>
        <v>Mayra Alejandra Montenegro Carabali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+bd!D26</f>
        <v>1144178586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ht="30" x14ac:dyDescent="0.25">
      <c r="D47" s="1" t="s">
        <v>131</v>
      </c>
      <c r="H47" s="32">
        <v>42773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+bd!E27</f>
        <v>Diana Katherine Novoa Vargas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+bd!D27</f>
        <v>52501664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ht="30" x14ac:dyDescent="0.25">
      <c r="D47" s="1" t="s">
        <v>131</v>
      </c>
      <c r="H47" s="32">
        <v>42880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H61"/>
  <sheetViews>
    <sheetView topLeftCell="A22" workbookViewId="0">
      <selection activeCell="H56" sqref="H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+bd!E28</f>
        <v>Andrés Eduardo Páez Peña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+bd!D28</f>
        <v>88244230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/>
      <c r="G47" s="95">
        <v>43053</v>
      </c>
      <c r="H47" s="32"/>
    </row>
    <row r="50" spans="4:7" x14ac:dyDescent="0.25">
      <c r="D50" s="1" t="s">
        <v>198</v>
      </c>
      <c r="G50" s="1" t="s">
        <v>118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60"/>
  <sheetViews>
    <sheetView topLeftCell="A19" workbookViewId="0">
      <selection activeCell="E14" sqref="E14:E4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24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+bd!E29</f>
        <v>WILMAR DANOVIS PAREJA OLAYA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+bd!D29</f>
        <v>1105870211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19.5" customHeight="1" x14ac:dyDescent="0.25">
      <c r="A43" s="57" t="s">
        <v>173</v>
      </c>
      <c r="B43" s="58">
        <v>4</v>
      </c>
      <c r="C43" s="58" t="s">
        <v>26</v>
      </c>
      <c r="D43" s="14" t="s">
        <v>174</v>
      </c>
      <c r="E43" s="58"/>
      <c r="F43" s="12" t="s">
        <v>26</v>
      </c>
    </row>
    <row r="45" spans="1:8" x14ac:dyDescent="0.25">
      <c r="D45" s="94" t="s">
        <v>120</v>
      </c>
      <c r="G45" s="94" t="s">
        <v>190</v>
      </c>
    </row>
    <row r="46" spans="1:8" x14ac:dyDescent="0.25">
      <c r="D46" s="99" t="s">
        <v>195</v>
      </c>
      <c r="G46" s="95">
        <v>43011</v>
      </c>
      <c r="H46" s="3"/>
    </row>
    <row r="47" spans="1:8" x14ac:dyDescent="0.25">
      <c r="D47" s="1" t="s">
        <v>196</v>
      </c>
      <c r="H47" s="32"/>
    </row>
    <row r="48" spans="1:8" x14ac:dyDescent="0.25">
      <c r="D48" s="1" t="s">
        <v>197</v>
      </c>
    </row>
    <row r="49" spans="4:7" x14ac:dyDescent="0.25">
      <c r="D49" s="1" t="s">
        <v>198</v>
      </c>
    </row>
    <row r="50" spans="4:7" x14ac:dyDescent="0.25">
      <c r="D50" s="1" t="s">
        <v>180</v>
      </c>
      <c r="G50" s="1" t="s">
        <v>181</v>
      </c>
    </row>
    <row r="51" spans="4:7" ht="30" x14ac:dyDescent="0.25">
      <c r="D51" s="1" t="s">
        <v>199</v>
      </c>
      <c r="G51" s="1" t="s">
        <v>188</v>
      </c>
    </row>
    <row r="52" spans="4:7" x14ac:dyDescent="0.25">
      <c r="D52" s="1" t="s">
        <v>179</v>
      </c>
      <c r="G52" s="1" t="s">
        <v>119</v>
      </c>
    </row>
    <row r="53" spans="4:7" ht="30" x14ac:dyDescent="0.25">
      <c r="D53" s="1" t="s">
        <v>200</v>
      </c>
      <c r="G53" s="1" t="s">
        <v>189</v>
      </c>
    </row>
    <row r="54" spans="4:7" x14ac:dyDescent="0.25">
      <c r="D54" s="1" t="s">
        <v>201</v>
      </c>
    </row>
    <row r="55" spans="4:7" x14ac:dyDescent="0.25">
      <c r="D55" s="1" t="s">
        <v>182</v>
      </c>
    </row>
    <row r="56" spans="4:7" x14ac:dyDescent="0.25">
      <c r="D56" s="1" t="s">
        <v>183</v>
      </c>
    </row>
    <row r="57" spans="4:7" x14ac:dyDescent="0.25">
      <c r="D57" s="1" t="s">
        <v>184</v>
      </c>
    </row>
    <row r="58" spans="4:7" x14ac:dyDescent="0.25">
      <c r="D58" s="1" t="s">
        <v>185</v>
      </c>
    </row>
    <row r="59" spans="4:7" x14ac:dyDescent="0.25">
      <c r="D59" s="1" t="s">
        <v>186</v>
      </c>
    </row>
    <row r="60" spans="4:7" x14ac:dyDescent="0.25">
      <c r="D60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G57"/>
  <sheetViews>
    <sheetView topLeftCell="A41" workbookViewId="0">
      <selection activeCell="J52" sqref="J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7" width="18.7109375" style="1" customWidth="1"/>
    <col min="8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</f>
        <v>GENARO ARIAS MEJÍA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+bd!D3</f>
        <v>1019027427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ht="31.5" customHeight="1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30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9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12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12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12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12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5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8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5" t="s">
        <v>26</v>
      </c>
    </row>
    <row r="33" spans="1:7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5" t="s">
        <v>26</v>
      </c>
    </row>
    <row r="34" spans="1:7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30"/>
    </row>
    <row r="35" spans="1:7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5" t="s">
        <v>26</v>
      </c>
    </row>
    <row r="36" spans="1:7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4"/>
      <c r="F36" s="12" t="s">
        <v>26</v>
      </c>
    </row>
    <row r="37" spans="1:7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4"/>
      <c r="F37" s="12" t="s">
        <v>26</v>
      </c>
      <c r="G37" s="1" t="s">
        <v>117</v>
      </c>
    </row>
    <row r="38" spans="1:7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4"/>
      <c r="F38" s="12" t="s">
        <v>26</v>
      </c>
    </row>
    <row r="39" spans="1:7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4"/>
      <c r="F39" s="12" t="s">
        <v>26</v>
      </c>
    </row>
    <row r="40" spans="1:7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4"/>
      <c r="F40" s="12" t="s">
        <v>26</v>
      </c>
    </row>
    <row r="41" spans="1:7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96" t="s">
        <v>26</v>
      </c>
    </row>
    <row r="42" spans="1:7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62" t="s">
        <v>26</v>
      </c>
    </row>
    <row r="43" spans="1:7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58" t="s">
        <v>26</v>
      </c>
    </row>
    <row r="44" spans="1:7" x14ac:dyDescent="0.25">
      <c r="A44" s="4"/>
      <c r="B44" s="60"/>
      <c r="C44" s="12"/>
      <c r="D44" s="4"/>
      <c r="E44" s="12"/>
      <c r="F44" s="12"/>
    </row>
    <row r="48" spans="1:7" x14ac:dyDescent="0.25">
      <c r="D48" s="94" t="s">
        <v>120</v>
      </c>
      <c r="G48" s="94" t="s">
        <v>190</v>
      </c>
    </row>
    <row r="49" spans="4:7" x14ac:dyDescent="0.25">
      <c r="D49" s="1" t="s">
        <v>180</v>
      </c>
      <c r="G49" s="95">
        <v>43073</v>
      </c>
    </row>
    <row r="50" spans="4:7" x14ac:dyDescent="0.25">
      <c r="D50" s="1" t="s">
        <v>191</v>
      </c>
    </row>
    <row r="51" spans="4:7" x14ac:dyDescent="0.25">
      <c r="D51" s="1" t="s">
        <v>192</v>
      </c>
    </row>
    <row r="52" spans="4:7" x14ac:dyDescent="0.25">
      <c r="D52" s="1" t="s">
        <v>182</v>
      </c>
      <c r="G52" s="1" t="s">
        <v>118</v>
      </c>
    </row>
    <row r="53" spans="4:7" x14ac:dyDescent="0.25">
      <c r="D53" s="1" t="s">
        <v>183</v>
      </c>
      <c r="G53" s="1" t="s">
        <v>181</v>
      </c>
    </row>
    <row r="54" spans="4:7" ht="30" x14ac:dyDescent="0.25">
      <c r="D54" s="1" t="s">
        <v>184</v>
      </c>
      <c r="G54" s="1" t="s">
        <v>188</v>
      </c>
    </row>
    <row r="55" spans="4:7" x14ac:dyDescent="0.25">
      <c r="D55" s="1" t="s">
        <v>185</v>
      </c>
      <c r="G55" s="1" t="s">
        <v>119</v>
      </c>
    </row>
    <row r="56" spans="4:7" ht="30" x14ac:dyDescent="0.25">
      <c r="D56" s="1" t="s">
        <v>186</v>
      </c>
      <c r="G56" s="1" t="s">
        <v>189</v>
      </c>
    </row>
    <row r="57" spans="4:7" x14ac:dyDescent="0.25">
      <c r="D57" s="1" t="s">
        <v>187</v>
      </c>
    </row>
  </sheetData>
  <mergeCells count="14">
    <mergeCell ref="B6:F6"/>
    <mergeCell ref="B1:F1"/>
    <mergeCell ref="B2:F2"/>
    <mergeCell ref="B3:F3"/>
    <mergeCell ref="B4:F4"/>
    <mergeCell ref="B5:F5"/>
    <mergeCell ref="D18:D19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H61"/>
  <sheetViews>
    <sheetView topLeftCell="A43" workbookViewId="0">
      <selection activeCell="D48" sqref="D48:D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+bd!E30</f>
        <v>LEIDY JOHANNA RAMIREZ GONZALEZ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+bd!D30</f>
        <v>53071318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43081</v>
      </c>
      <c r="H47" s="32"/>
    </row>
    <row r="48" spans="1:8" x14ac:dyDescent="0.25">
      <c r="D48" s="1" t="s">
        <v>196</v>
      </c>
    </row>
    <row r="49" spans="4:7" x14ac:dyDescent="0.25">
      <c r="D49" s="1" t="s">
        <v>197</v>
      </c>
    </row>
    <row r="50" spans="4:7" x14ac:dyDescent="0.25">
      <c r="D50" s="1" t="s">
        <v>198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H61"/>
  <sheetViews>
    <sheetView topLeftCell="A46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+bd!E31</f>
        <v>Fernando Alfonso Ramirez Meneses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+bd!D31</f>
        <v>1090408838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43012</v>
      </c>
      <c r="H47" s="32"/>
    </row>
    <row r="48" spans="1:8" x14ac:dyDescent="0.25">
      <c r="D48" s="1" t="s">
        <v>196</v>
      </c>
    </row>
    <row r="49" spans="4:7" x14ac:dyDescent="0.25">
      <c r="D49" s="1" t="s">
        <v>197</v>
      </c>
    </row>
    <row r="50" spans="4:7" x14ac:dyDescent="0.25">
      <c r="D50" s="1" t="s">
        <v>198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+bd!E32</f>
        <v>CARLOS ANDRES RODRIGUEZ OLAYA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+bd!D32</f>
        <v>1015398098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132</v>
      </c>
      <c r="H47" s="32">
        <v>42705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49"/>
  <sheetViews>
    <sheetView topLeftCell="A14" workbookViewId="0">
      <selection activeCell="E59" sqref="D59:E6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+bd!E33</f>
        <v>Oscar Dario Rodríguez Ramírez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+bd!D33</f>
        <v>80721866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7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7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7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7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7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7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7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7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7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7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7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7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  <c r="G28" s="1" t="s">
        <v>117</v>
      </c>
    </row>
    <row r="29" spans="1:7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7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7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7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 t="s">
        <v>26</v>
      </c>
      <c r="F32" s="54"/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 t="s">
        <v>26</v>
      </c>
      <c r="F33" s="54"/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/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4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4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4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1" t="s">
        <v>187</v>
      </c>
      <c r="G47" s="95">
        <v>43081</v>
      </c>
      <c r="H47" s="32"/>
    </row>
    <row r="48" spans="1:8" ht="30" x14ac:dyDescent="0.25">
      <c r="G48" s="1" t="s">
        <v>188</v>
      </c>
    </row>
    <row r="49" spans="7:7" x14ac:dyDescent="0.25">
      <c r="G49" s="1" t="s">
        <v>119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+bd!E34</f>
        <v>Delkis Araminta Romero Peralta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+bd!D34</f>
        <v>63559236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42810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+bd!E35</f>
        <v>santiago salazar santamaría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+bd!D35</f>
        <v>1026587650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42698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H57"/>
  <sheetViews>
    <sheetView topLeftCell="A36" workbookViewId="0">
      <selection activeCell="I49" sqref="I4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+bd!E36</f>
        <v>DIANA MARCELA SANCHEZ CARREÑO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+bd!D36</f>
        <v>52750870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12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5" spans="1:8" x14ac:dyDescent="0.25">
      <c r="D45" s="94" t="s">
        <v>120</v>
      </c>
      <c r="G45" s="94" t="s">
        <v>190</v>
      </c>
    </row>
    <row r="46" spans="1:8" x14ac:dyDescent="0.25">
      <c r="D46" s="1" t="s">
        <v>198</v>
      </c>
      <c r="G46" s="95">
        <v>43055</v>
      </c>
      <c r="H46" s="3"/>
    </row>
    <row r="47" spans="1:8" x14ac:dyDescent="0.25">
      <c r="D47" s="1" t="s">
        <v>180</v>
      </c>
      <c r="H47" s="32"/>
    </row>
    <row r="48" spans="1:8" ht="30" x14ac:dyDescent="0.25">
      <c r="D48" s="1" t="s">
        <v>199</v>
      </c>
      <c r="G48" s="1" t="s">
        <v>181</v>
      </c>
    </row>
    <row r="49" spans="4:7" ht="30" x14ac:dyDescent="0.25">
      <c r="D49" s="1" t="s">
        <v>179</v>
      </c>
      <c r="G49" s="1" t="s">
        <v>188</v>
      </c>
    </row>
    <row r="50" spans="4:7" ht="30" x14ac:dyDescent="0.25">
      <c r="D50" s="1" t="s">
        <v>200</v>
      </c>
      <c r="G50" s="1" t="s">
        <v>119</v>
      </c>
    </row>
    <row r="51" spans="4:7" ht="30" x14ac:dyDescent="0.25">
      <c r="D51" s="1" t="s">
        <v>201</v>
      </c>
      <c r="G51" s="1" t="s">
        <v>189</v>
      </c>
    </row>
    <row r="52" spans="4:7" x14ac:dyDescent="0.25">
      <c r="D52" s="1" t="s">
        <v>182</v>
      </c>
    </row>
    <row r="53" spans="4:7" x14ac:dyDescent="0.25">
      <c r="D53" s="1" t="s">
        <v>183</v>
      </c>
    </row>
    <row r="54" spans="4:7" x14ac:dyDescent="0.25">
      <c r="D54" s="1" t="s">
        <v>184</v>
      </c>
    </row>
    <row r="55" spans="4:7" x14ac:dyDescent="0.25">
      <c r="D55" s="1" t="s">
        <v>185</v>
      </c>
    </row>
    <row r="56" spans="4:7" x14ac:dyDescent="0.25">
      <c r="D56" s="1" t="s">
        <v>186</v>
      </c>
    </row>
    <row r="57" spans="4:7" x14ac:dyDescent="0.25">
      <c r="D57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+bd!E37</f>
        <v>JEISSON RAUL SANCHEZ MURCIA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+bd!D37</f>
        <v>1104705789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42779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H47"/>
  <sheetViews>
    <sheetView topLeftCell="A4" workbookViewId="0">
      <selection activeCell="H18" sqref="H1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+bd!E38</f>
        <v>Gustavo Adolfo Sanchez Sanchez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+bd!D38</f>
        <v>11036967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42786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H61"/>
  <sheetViews>
    <sheetView topLeftCell="A47" workbookViewId="0">
      <selection activeCell="D46" sqref="D46:G6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+bd!E39</f>
        <v>jhon edison serrano guzman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+bd!D39</f>
        <v>1022985120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7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7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7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7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7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7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7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7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7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7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7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7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7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7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  <c r="G30" s="1" t="s">
        <v>117</v>
      </c>
    </row>
    <row r="31" spans="1:7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7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  <c r="G33" s="1" t="s">
        <v>117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43025</v>
      </c>
      <c r="H47" s="32"/>
    </row>
    <row r="48" spans="1:8" x14ac:dyDescent="0.25">
      <c r="D48" s="1" t="s">
        <v>196</v>
      </c>
      <c r="G48" s="1" t="s">
        <v>118</v>
      </c>
    </row>
    <row r="49" spans="4:7" x14ac:dyDescent="0.25">
      <c r="D49" s="1" t="s">
        <v>197</v>
      </c>
      <c r="G49" s="1" t="s">
        <v>181</v>
      </c>
    </row>
    <row r="50" spans="4:7" ht="30" x14ac:dyDescent="0.25">
      <c r="D50" s="1" t="s">
        <v>198</v>
      </c>
      <c r="G50" s="1" t="s">
        <v>188</v>
      </c>
    </row>
    <row r="51" spans="4:7" x14ac:dyDescent="0.25">
      <c r="D51" s="1" t="s">
        <v>180</v>
      </c>
      <c r="G51" s="1" t="s">
        <v>119</v>
      </c>
    </row>
    <row r="52" spans="4:7" ht="30" x14ac:dyDescent="0.25">
      <c r="D52" s="1" t="s">
        <v>199</v>
      </c>
      <c r="G52" s="1" t="s">
        <v>189</v>
      </c>
    </row>
    <row r="53" spans="4:7" x14ac:dyDescent="0.25">
      <c r="D53" s="1" t="s">
        <v>179</v>
      </c>
    </row>
    <row r="54" spans="4:7" ht="30" x14ac:dyDescent="0.25">
      <c r="D54" s="1" t="s">
        <v>200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56"/>
  <sheetViews>
    <sheetView topLeftCell="A42" workbookViewId="0">
      <selection activeCell="G51" sqref="G5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7" width="20" style="1" customWidth="1"/>
    <col min="8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</f>
        <v>Jorge Leonardo Barón Leal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+bd!D4</f>
        <v>79594250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ht="31.5" customHeight="1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4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4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7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7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26" t="s">
        <v>26</v>
      </c>
    </row>
    <row r="35" spans="1:7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 t="s">
        <v>26</v>
      </c>
      <c r="F35" s="54"/>
    </row>
    <row r="36" spans="1:7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7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4" t="s">
        <v>26</v>
      </c>
    </row>
    <row r="38" spans="1:7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4" t="s">
        <v>26</v>
      </c>
    </row>
    <row r="39" spans="1:7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4" t="s">
        <v>26</v>
      </c>
    </row>
    <row r="40" spans="1:7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4" t="s">
        <v>26</v>
      </c>
    </row>
    <row r="41" spans="1:7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4" t="s">
        <v>26</v>
      </c>
    </row>
    <row r="42" spans="1:7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4" t="s">
        <v>26</v>
      </c>
    </row>
    <row r="43" spans="1:7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4" spans="1:7" x14ac:dyDescent="0.25">
      <c r="A44" s="4"/>
      <c r="B44" s="60"/>
      <c r="C44" s="12"/>
      <c r="D44" s="4"/>
      <c r="E44" s="12"/>
      <c r="F44" s="4"/>
    </row>
    <row r="47" spans="1:7" x14ac:dyDescent="0.25">
      <c r="D47" s="94" t="s">
        <v>120</v>
      </c>
      <c r="G47" s="94" t="s">
        <v>190</v>
      </c>
    </row>
    <row r="48" spans="1:7" x14ac:dyDescent="0.25">
      <c r="D48" s="1" t="s">
        <v>193</v>
      </c>
      <c r="G48" s="95">
        <v>43048</v>
      </c>
    </row>
    <row r="49" spans="4:7" x14ac:dyDescent="0.25">
      <c r="D49" s="1" t="s">
        <v>178</v>
      </c>
    </row>
    <row r="50" spans="4:7" x14ac:dyDescent="0.25">
      <c r="D50" s="1" t="s">
        <v>194</v>
      </c>
    </row>
    <row r="51" spans="4:7" x14ac:dyDescent="0.25">
      <c r="D51" s="1" t="s">
        <v>182</v>
      </c>
    </row>
    <row r="52" spans="4:7" x14ac:dyDescent="0.25">
      <c r="D52" s="1" t="s">
        <v>183</v>
      </c>
      <c r="G52" s="1" t="s">
        <v>181</v>
      </c>
    </row>
    <row r="53" spans="4:7" x14ac:dyDescent="0.25">
      <c r="G53" s="1" t="s">
        <v>188</v>
      </c>
    </row>
    <row r="54" spans="4:7" x14ac:dyDescent="0.25">
      <c r="D54" s="1" t="s">
        <v>185</v>
      </c>
      <c r="G54" s="1" t="s">
        <v>119</v>
      </c>
    </row>
    <row r="55" spans="4:7" x14ac:dyDescent="0.25">
      <c r="D55" s="1" t="s">
        <v>186</v>
      </c>
    </row>
    <row r="56" spans="4:7" x14ac:dyDescent="0.25">
      <c r="D56" s="1" t="s">
        <v>187</v>
      </c>
    </row>
  </sheetData>
  <mergeCells count="14">
    <mergeCell ref="B6:F6"/>
    <mergeCell ref="B1:F1"/>
    <mergeCell ref="B2:F2"/>
    <mergeCell ref="B3:F3"/>
    <mergeCell ref="B4:F4"/>
    <mergeCell ref="B5:F5"/>
    <mergeCell ref="D18:D19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H60"/>
  <sheetViews>
    <sheetView topLeftCell="A5" workbookViewId="0">
      <selection activeCell="I24" sqref="I2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+bd!E40</f>
        <v>Edwin Arturo Vacca Sánchez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+bd!D40</f>
        <v>80736989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  <c r="G43" s="1" t="s">
        <v>117</v>
      </c>
    </row>
    <row r="45" spans="1:8" x14ac:dyDescent="0.25">
      <c r="D45" s="94" t="s">
        <v>120</v>
      </c>
      <c r="G45" s="94" t="s">
        <v>190</v>
      </c>
    </row>
    <row r="46" spans="1:8" x14ac:dyDescent="0.25">
      <c r="D46" s="99" t="s">
        <v>195</v>
      </c>
      <c r="G46" s="95">
        <v>43060</v>
      </c>
      <c r="H46" s="3"/>
    </row>
    <row r="47" spans="1:8" x14ac:dyDescent="0.25">
      <c r="D47" s="1" t="s">
        <v>196</v>
      </c>
      <c r="G47" s="1" t="s">
        <v>118</v>
      </c>
      <c r="H47" s="32"/>
    </row>
    <row r="48" spans="1:8" x14ac:dyDescent="0.25">
      <c r="D48" s="1" t="s">
        <v>197</v>
      </c>
      <c r="G48" s="1" t="s">
        <v>181</v>
      </c>
    </row>
    <row r="49" spans="4:7" ht="30" x14ac:dyDescent="0.25">
      <c r="D49" s="1" t="s">
        <v>198</v>
      </c>
      <c r="G49" s="1" t="s">
        <v>188</v>
      </c>
    </row>
    <row r="50" spans="4:7" x14ac:dyDescent="0.25">
      <c r="D50" s="1" t="s">
        <v>180</v>
      </c>
      <c r="G50" s="1" t="s">
        <v>119</v>
      </c>
    </row>
    <row r="51" spans="4:7" ht="30" x14ac:dyDescent="0.25">
      <c r="D51" s="1" t="s">
        <v>199</v>
      </c>
      <c r="G51" s="1" t="s">
        <v>189</v>
      </c>
    </row>
    <row r="52" spans="4:7" x14ac:dyDescent="0.25">
      <c r="D52" s="1" t="s">
        <v>179</v>
      </c>
    </row>
    <row r="53" spans="4:7" ht="30" x14ac:dyDescent="0.25">
      <c r="D53" s="1" t="s">
        <v>200</v>
      </c>
    </row>
    <row r="54" spans="4:7" x14ac:dyDescent="0.25">
      <c r="D54" s="1" t="s">
        <v>201</v>
      </c>
    </row>
    <row r="55" spans="4:7" x14ac:dyDescent="0.25">
      <c r="D55" s="1" t="s">
        <v>182</v>
      </c>
    </row>
    <row r="56" spans="4:7" x14ac:dyDescent="0.25">
      <c r="D56" s="1" t="s">
        <v>183</v>
      </c>
    </row>
    <row r="57" spans="4:7" x14ac:dyDescent="0.25">
      <c r="D57" s="1" t="s">
        <v>184</v>
      </c>
    </row>
    <row r="58" spans="4:7" x14ac:dyDescent="0.25">
      <c r="D58" s="1" t="s">
        <v>185</v>
      </c>
    </row>
    <row r="59" spans="4:7" x14ac:dyDescent="0.25">
      <c r="D59" s="1" t="s">
        <v>186</v>
      </c>
    </row>
    <row r="60" spans="4:7" x14ac:dyDescent="0.25">
      <c r="D60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H61"/>
  <sheetViews>
    <sheetView topLeftCell="A42" workbookViewId="0">
      <selection activeCell="D46" sqref="D46:G6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+bd!E41</f>
        <v>ALEXANDER VASQUEZ PERDOMO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+bd!D41</f>
        <v>1033710996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/>
      <c r="F14" s="12" t="s">
        <v>26</v>
      </c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42987</v>
      </c>
      <c r="H47" s="32"/>
    </row>
    <row r="48" spans="1:8" x14ac:dyDescent="0.25">
      <c r="D48" s="1" t="s">
        <v>196</v>
      </c>
      <c r="G48" s="1" t="s">
        <v>118</v>
      </c>
    </row>
    <row r="49" spans="4:7" x14ac:dyDescent="0.25">
      <c r="D49" s="1" t="s">
        <v>197</v>
      </c>
      <c r="G49" s="1" t="s">
        <v>181</v>
      </c>
    </row>
    <row r="50" spans="4:7" ht="30" x14ac:dyDescent="0.25">
      <c r="D50" s="1" t="s">
        <v>198</v>
      </c>
      <c r="G50" s="1" t="s">
        <v>188</v>
      </c>
    </row>
    <row r="51" spans="4:7" x14ac:dyDescent="0.25">
      <c r="D51" s="1" t="s">
        <v>180</v>
      </c>
      <c r="G51" s="1" t="s">
        <v>119</v>
      </c>
    </row>
    <row r="52" spans="4:7" ht="30" x14ac:dyDescent="0.25">
      <c r="D52" s="1" t="s">
        <v>199</v>
      </c>
      <c r="G52" s="1" t="s">
        <v>189</v>
      </c>
    </row>
    <row r="53" spans="4:7" x14ac:dyDescent="0.25">
      <c r="D53" s="1" t="s">
        <v>179</v>
      </c>
    </row>
    <row r="54" spans="4:7" ht="30" x14ac:dyDescent="0.25">
      <c r="D54" s="1" t="s">
        <v>200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+bd!E42</f>
        <v>NELSON VELANDIA REYES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+bd!D42</f>
        <v>79515539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130</v>
      </c>
      <c r="H47" s="32">
        <v>42772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H47"/>
  <sheetViews>
    <sheetView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+bd!E43</f>
        <v>Mario Alexander Veloza Zea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+bd!D43</f>
        <v>79854975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ht="30" x14ac:dyDescent="0.25">
      <c r="D47" s="1" t="s">
        <v>133</v>
      </c>
      <c r="H47" s="32">
        <v>42977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H60"/>
  <sheetViews>
    <sheetView topLeftCell="A42" workbookViewId="0">
      <selection activeCell="D45" sqref="D45:G6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+bd!E44</f>
        <v>Javier Villegas Delgadillo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+bd!D44</f>
        <v>79537560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7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7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7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7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7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7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7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7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  <c r="G24" s="1" t="s">
        <v>117</v>
      </c>
    </row>
    <row r="25" spans="1:7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7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7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7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7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7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7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7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5" spans="1:8" x14ac:dyDescent="0.25">
      <c r="D45" s="94" t="s">
        <v>120</v>
      </c>
      <c r="G45" s="94" t="s">
        <v>190</v>
      </c>
    </row>
    <row r="46" spans="1:8" x14ac:dyDescent="0.25">
      <c r="D46" s="99" t="s">
        <v>195</v>
      </c>
      <c r="G46" s="95">
        <v>42885</v>
      </c>
      <c r="H46" s="3"/>
    </row>
    <row r="47" spans="1:8" x14ac:dyDescent="0.25">
      <c r="D47" s="1" t="s">
        <v>196</v>
      </c>
      <c r="G47" s="1" t="s">
        <v>118</v>
      </c>
      <c r="H47" s="32"/>
    </row>
    <row r="48" spans="1:8" x14ac:dyDescent="0.25">
      <c r="D48" s="1" t="s">
        <v>197</v>
      </c>
      <c r="G48" s="1" t="s">
        <v>181</v>
      </c>
    </row>
    <row r="49" spans="4:7" ht="30" x14ac:dyDescent="0.25">
      <c r="D49" s="1" t="s">
        <v>198</v>
      </c>
      <c r="G49" s="1" t="s">
        <v>188</v>
      </c>
    </row>
    <row r="50" spans="4:7" x14ac:dyDescent="0.25">
      <c r="D50" s="1" t="s">
        <v>180</v>
      </c>
      <c r="G50" s="1" t="s">
        <v>119</v>
      </c>
    </row>
    <row r="51" spans="4:7" ht="30" x14ac:dyDescent="0.25">
      <c r="D51" s="1" t="s">
        <v>199</v>
      </c>
      <c r="G51" s="1" t="s">
        <v>189</v>
      </c>
    </row>
    <row r="52" spans="4:7" x14ac:dyDescent="0.25">
      <c r="D52" s="1" t="s">
        <v>179</v>
      </c>
    </row>
    <row r="53" spans="4:7" ht="30" x14ac:dyDescent="0.25">
      <c r="D53" s="1" t="s">
        <v>200</v>
      </c>
    </row>
    <row r="54" spans="4:7" x14ac:dyDescent="0.25">
      <c r="D54" s="1" t="s">
        <v>201</v>
      </c>
    </row>
    <row r="55" spans="4:7" x14ac:dyDescent="0.25">
      <c r="D55" s="1" t="s">
        <v>182</v>
      </c>
    </row>
    <row r="56" spans="4:7" x14ac:dyDescent="0.25">
      <c r="D56" s="1" t="s">
        <v>183</v>
      </c>
    </row>
    <row r="57" spans="4:7" x14ac:dyDescent="0.25">
      <c r="D57" s="1" t="s">
        <v>184</v>
      </c>
    </row>
    <row r="58" spans="4:7" x14ac:dyDescent="0.25">
      <c r="D58" s="1" t="s">
        <v>185</v>
      </c>
    </row>
    <row r="59" spans="4:7" x14ac:dyDescent="0.25">
      <c r="D59" s="1" t="s">
        <v>186</v>
      </c>
    </row>
    <row r="60" spans="4:7" x14ac:dyDescent="0.25">
      <c r="D60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H56"/>
  <sheetViews>
    <sheetView topLeftCell="A48" workbookViewId="0">
      <selection activeCell="H56" sqref="H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+bd!E45</f>
        <v>Jhon Henry Zambrano Triana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+bd!D45</f>
        <v>1068929163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4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4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54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54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54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54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54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54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54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54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1" t="s">
        <v>178</v>
      </c>
      <c r="G47" s="95">
        <v>43012</v>
      </c>
      <c r="H47" s="32"/>
    </row>
    <row r="48" spans="1:8" ht="30" x14ac:dyDescent="0.25">
      <c r="G48" s="1" t="s">
        <v>188</v>
      </c>
    </row>
    <row r="49" spans="4:7" ht="30" x14ac:dyDescent="0.25">
      <c r="D49" s="1" t="s">
        <v>200</v>
      </c>
      <c r="G49" s="1" t="s">
        <v>119</v>
      </c>
    </row>
    <row r="50" spans="4:7" ht="30" x14ac:dyDescent="0.25">
      <c r="G50" s="1" t="s">
        <v>189</v>
      </c>
    </row>
    <row r="51" spans="4:7" x14ac:dyDescent="0.25">
      <c r="D51" s="1" t="s">
        <v>182</v>
      </c>
    </row>
    <row r="52" spans="4:7" x14ac:dyDescent="0.25">
      <c r="D52" s="1" t="s">
        <v>183</v>
      </c>
    </row>
    <row r="53" spans="4:7" x14ac:dyDescent="0.25">
      <c r="D53" s="1" t="s">
        <v>184</v>
      </c>
    </row>
    <row r="54" spans="4:7" x14ac:dyDescent="0.25">
      <c r="D54" s="1" t="s">
        <v>185</v>
      </c>
    </row>
    <row r="55" spans="4:7" x14ac:dyDescent="0.25">
      <c r="D55" s="1" t="s">
        <v>186</v>
      </c>
    </row>
    <row r="56" spans="4:7" x14ac:dyDescent="0.25">
      <c r="D56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H47"/>
  <sheetViews>
    <sheetView topLeftCell="A32" workbookViewId="0">
      <selection activeCell="I25" sqref="I2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+bd!E46</f>
        <v>Diego Leon Zapata Castañeda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93">
        <f>+bd!D46</f>
        <v>1040741102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12" t="s">
        <v>26</v>
      </c>
      <c r="F19" s="12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12" t="s">
        <v>26</v>
      </c>
      <c r="F22" s="12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12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12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12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12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12" t="s">
        <v>26</v>
      </c>
      <c r="F27" s="12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12" t="s">
        <v>26</v>
      </c>
      <c r="F28" s="12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12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12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12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 t="s">
        <v>26</v>
      </c>
      <c r="F32" s="12"/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 t="s">
        <v>26</v>
      </c>
      <c r="F33" s="12"/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12" t="s">
        <v>26</v>
      </c>
      <c r="F34" s="12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 t="s">
        <v>26</v>
      </c>
      <c r="F35" s="12"/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12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12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12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12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12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12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12" t="s">
        <v>26</v>
      </c>
      <c r="F42" s="12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12" t="s">
        <v>26</v>
      </c>
      <c r="F43" s="12"/>
    </row>
    <row r="46" spans="1:8" ht="30" x14ac:dyDescent="0.25">
      <c r="D46" s="100" t="s">
        <v>202</v>
      </c>
      <c r="H46" s="3"/>
    </row>
    <row r="47" spans="1:8" x14ac:dyDescent="0.25">
      <c r="H47" s="32"/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55"/>
  <sheetViews>
    <sheetView topLeftCell="A34" workbookViewId="0">
      <selection activeCell="A52" sqref="A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5" width="7" style="1" customWidth="1"/>
    <col min="6" max="6" width="7.7109375" style="1" customWidth="1"/>
    <col min="7" max="7" width="21.42578125" style="1" customWidth="1"/>
    <col min="8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+bd!E5</f>
        <v>silvia lucila barreto mendez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+bd!D5</f>
        <v>1026268881</v>
      </c>
      <c r="C9" s="86"/>
      <c r="D9" s="86"/>
      <c r="E9" s="86"/>
      <c r="F9" s="87"/>
      <c r="G9" s="17"/>
    </row>
    <row r="10" spans="1:7" x14ac:dyDescent="0.25">
      <c r="A10" s="97"/>
      <c r="B10" s="98"/>
      <c r="C10" s="98"/>
      <c r="D10" s="98"/>
      <c r="E10" s="98"/>
      <c r="F10" s="98"/>
      <c r="G10" s="17"/>
    </row>
    <row r="11" spans="1:7" x14ac:dyDescent="0.25">
      <c r="A11" s="97"/>
      <c r="B11" s="97"/>
      <c r="C11" s="97"/>
      <c r="D11" s="97"/>
      <c r="E11" s="97"/>
      <c r="F11" s="9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4" spans="1:8" x14ac:dyDescent="0.25">
      <c r="A44" s="97"/>
      <c r="B44" s="97"/>
      <c r="C44" s="97"/>
      <c r="D44" s="97"/>
      <c r="E44" s="97"/>
      <c r="F44" s="97"/>
    </row>
    <row r="45" spans="1:8" x14ac:dyDescent="0.25">
      <c r="A45" s="97"/>
      <c r="B45" s="97"/>
      <c r="C45" s="97"/>
      <c r="D45" s="97"/>
      <c r="E45" s="97"/>
      <c r="F45" s="97"/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1" t="s">
        <v>180</v>
      </c>
      <c r="G47" s="95">
        <v>43048</v>
      </c>
      <c r="H47" s="32"/>
    </row>
    <row r="48" spans="1:8" x14ac:dyDescent="0.25">
      <c r="D48" s="1" t="s">
        <v>178</v>
      </c>
    </row>
    <row r="49" spans="4:7" x14ac:dyDescent="0.25">
      <c r="D49" s="1" t="s">
        <v>179</v>
      </c>
    </row>
    <row r="50" spans="4:7" x14ac:dyDescent="0.25">
      <c r="D50" s="1" t="s">
        <v>182</v>
      </c>
    </row>
    <row r="51" spans="4:7" x14ac:dyDescent="0.25">
      <c r="D51" s="1" t="s">
        <v>183</v>
      </c>
      <c r="G51" s="1" t="s">
        <v>181</v>
      </c>
    </row>
    <row r="52" spans="4:7" ht="30" x14ac:dyDescent="0.25">
      <c r="D52" s="1" t="s">
        <v>184</v>
      </c>
      <c r="G52" s="1" t="s">
        <v>188</v>
      </c>
    </row>
    <row r="53" spans="4:7" x14ac:dyDescent="0.25">
      <c r="D53" s="1" t="s">
        <v>185</v>
      </c>
      <c r="G53" s="1" t="s">
        <v>119</v>
      </c>
    </row>
    <row r="54" spans="4:7" ht="30" x14ac:dyDescent="0.25">
      <c r="D54" s="1" t="s">
        <v>186</v>
      </c>
      <c r="G54" s="1" t="s">
        <v>189</v>
      </c>
    </row>
    <row r="55" spans="4:7" x14ac:dyDescent="0.25">
      <c r="D55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55"/>
  <sheetViews>
    <sheetView topLeftCell="A35" workbookViewId="0">
      <selection activeCell="G54" sqref="G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7" width="23.5703125" style="1" customWidth="1"/>
    <col min="8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+bd!E6</f>
        <v>Indira Geovana Bush Tapia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+bd!D6</f>
        <v>40988690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7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7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7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  <c r="G19" s="1" t="s">
        <v>117</v>
      </c>
    </row>
    <row r="20" spans="1:7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7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7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7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7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  <c r="G24" s="1" t="s">
        <v>117</v>
      </c>
    </row>
    <row r="25" spans="1:7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  <c r="G25" s="1" t="s">
        <v>117</v>
      </c>
    </row>
    <row r="26" spans="1:7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  <c r="G26" s="1" t="s">
        <v>117</v>
      </c>
    </row>
    <row r="27" spans="1:7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54" t="s">
        <v>26</v>
      </c>
      <c r="G27" s="1" t="s">
        <v>117</v>
      </c>
    </row>
    <row r="28" spans="1:7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7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7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7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7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54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54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54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  <c r="G39" s="1" t="s">
        <v>117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4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61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G47" s="95">
        <v>43082</v>
      </c>
      <c r="H47" s="32"/>
    </row>
    <row r="49" spans="4:7" x14ac:dyDescent="0.25">
      <c r="D49" s="1" t="s">
        <v>179</v>
      </c>
    </row>
    <row r="50" spans="4:7" x14ac:dyDescent="0.25">
      <c r="D50" s="1" t="s">
        <v>182</v>
      </c>
    </row>
    <row r="51" spans="4:7" x14ac:dyDescent="0.25">
      <c r="D51" s="1" t="s">
        <v>183</v>
      </c>
    </row>
    <row r="52" spans="4:7" x14ac:dyDescent="0.25">
      <c r="D52" s="1" t="s">
        <v>184</v>
      </c>
    </row>
    <row r="53" spans="4:7" x14ac:dyDescent="0.25">
      <c r="D53" s="1" t="s">
        <v>185</v>
      </c>
      <c r="G53" s="1" t="s">
        <v>119</v>
      </c>
    </row>
    <row r="55" spans="4:7" x14ac:dyDescent="0.25">
      <c r="D55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47"/>
  <sheetViews>
    <sheetView topLeftCell="A13" workbookViewId="0">
      <selection activeCell="B7" sqref="B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+bd!E7</f>
        <v>Brandon mauricio cadena solano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+bd!D7</f>
        <v>1030624911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7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7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7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  <c r="G19" s="1" t="s">
        <v>117</v>
      </c>
    </row>
    <row r="20" spans="1:7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7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7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7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7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  <c r="G24" s="1" t="s">
        <v>117</v>
      </c>
    </row>
    <row r="25" spans="1:7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  <c r="G25" s="1" t="s">
        <v>117</v>
      </c>
    </row>
    <row r="26" spans="1:7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  <c r="G26" s="1" t="s">
        <v>117</v>
      </c>
    </row>
    <row r="27" spans="1:7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  <c r="G27" s="1" t="s">
        <v>117</v>
      </c>
    </row>
    <row r="28" spans="1:7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7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7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7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7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  <c r="G39" s="1" t="s">
        <v>117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124</v>
      </c>
      <c r="H47" s="32">
        <v>42835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47"/>
  <sheetViews>
    <sheetView topLeftCell="A16" workbookViewId="0">
      <selection activeCell="H18" sqref="H1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+bd!E8</f>
        <v>PEDRO SALOMON CAMPOS CASTAÑO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+bd!D8</f>
        <v>1081514674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 t="s">
        <v>26</v>
      </c>
      <c r="F15" s="12"/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 t="s">
        <v>26</v>
      </c>
      <c r="F16" s="12"/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 t="s">
        <v>26</v>
      </c>
      <c r="F17" s="12"/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 t="s">
        <v>26</v>
      </c>
      <c r="F18" s="12"/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 t="s">
        <v>26</v>
      </c>
      <c r="F19" s="30"/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 t="s">
        <v>26</v>
      </c>
      <c r="F20" s="12"/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 t="s">
        <v>26</v>
      </c>
      <c r="F21" s="12"/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 t="s">
        <v>26</v>
      </c>
      <c r="F22" s="27"/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 t="s">
        <v>26</v>
      </c>
      <c r="F23" s="4"/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 t="s">
        <v>26</v>
      </c>
      <c r="F24" s="4"/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 t="s">
        <v>26</v>
      </c>
      <c r="F25" s="4"/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 t="s">
        <v>26</v>
      </c>
      <c r="F26" s="4"/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 t="s">
        <v>26</v>
      </c>
      <c r="F27" s="54"/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 t="s">
        <v>26</v>
      </c>
      <c r="F28" s="57"/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 t="s">
        <v>26</v>
      </c>
      <c r="F29" s="4"/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 t="s">
        <v>26</v>
      </c>
      <c r="F30" s="4"/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 t="s">
        <v>26</v>
      </c>
      <c r="F31" s="4"/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54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54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 t="s">
        <v>26</v>
      </c>
      <c r="F34" s="26"/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54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 t="s">
        <v>26</v>
      </c>
      <c r="F36" s="4"/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 t="s">
        <v>26</v>
      </c>
      <c r="F37" s="4"/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 t="s">
        <v>26</v>
      </c>
      <c r="F38" s="4"/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 t="s">
        <v>26</v>
      </c>
      <c r="F39" s="4"/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 t="s">
        <v>26</v>
      </c>
      <c r="F40" s="4"/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 t="s">
        <v>26</v>
      </c>
      <c r="F41" s="31"/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 t="s">
        <v>26</v>
      </c>
      <c r="F42" s="61"/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 t="s">
        <v>26</v>
      </c>
      <c r="F43" s="57"/>
    </row>
    <row r="46" spans="1:8" ht="30" x14ac:dyDescent="0.25">
      <c r="D46" s="1" t="s">
        <v>121</v>
      </c>
      <c r="H46" s="3" t="s">
        <v>122</v>
      </c>
    </row>
    <row r="47" spans="1:8" x14ac:dyDescent="0.25">
      <c r="D47" s="1" t="s">
        <v>124</v>
      </c>
      <c r="H47" s="32">
        <v>42780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H61"/>
  <sheetViews>
    <sheetView topLeftCell="A32" workbookViewId="0">
      <selection activeCell="D52" sqref="D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89" t="s">
        <v>13</v>
      </c>
      <c r="C1" s="89"/>
      <c r="D1" s="89"/>
      <c r="E1" s="89"/>
      <c r="F1" s="90"/>
    </row>
    <row r="2" spans="1:7" ht="15" customHeight="1" x14ac:dyDescent="0.25">
      <c r="A2" s="6" t="s">
        <v>8</v>
      </c>
      <c r="B2" s="84" t="s">
        <v>7</v>
      </c>
      <c r="C2" s="84"/>
      <c r="D2" s="84"/>
      <c r="E2" s="84"/>
      <c r="F2" s="85"/>
    </row>
    <row r="3" spans="1:7" ht="15" customHeight="1" x14ac:dyDescent="0.25">
      <c r="A3" s="6" t="s">
        <v>9</v>
      </c>
      <c r="B3" s="84" t="str">
        <f>bd!B50</f>
        <v>Tecnologo en producción Multimedia</v>
      </c>
      <c r="C3" s="84"/>
      <c r="D3" s="84"/>
      <c r="E3" s="84"/>
      <c r="F3" s="85"/>
      <c r="G3" s="17"/>
    </row>
    <row r="4" spans="1:7" ht="15" customHeight="1" x14ac:dyDescent="0.25">
      <c r="A4" s="6" t="s">
        <v>14</v>
      </c>
      <c r="B4" s="84" t="s">
        <v>15</v>
      </c>
      <c r="C4" s="84"/>
      <c r="D4" s="84"/>
      <c r="E4" s="84"/>
      <c r="F4" s="85"/>
      <c r="G4" s="17"/>
    </row>
    <row r="5" spans="1:7" x14ac:dyDescent="0.25">
      <c r="A5" s="6" t="s">
        <v>10</v>
      </c>
      <c r="B5" s="84">
        <v>1310175</v>
      </c>
      <c r="C5" s="84"/>
      <c r="D5" s="84"/>
      <c r="E5" s="84"/>
      <c r="F5" s="85"/>
      <c r="G5" s="17"/>
    </row>
    <row r="6" spans="1:7" ht="15" customHeight="1" x14ac:dyDescent="0.25">
      <c r="A6" s="6" t="s">
        <v>11</v>
      </c>
      <c r="B6" s="84" t="s">
        <v>27</v>
      </c>
      <c r="C6" s="84"/>
      <c r="D6" s="84"/>
      <c r="E6" s="84"/>
      <c r="F6" s="85"/>
      <c r="G6" s="17"/>
    </row>
    <row r="7" spans="1:7" ht="15" customHeight="1" x14ac:dyDescent="0.25">
      <c r="A7" s="6" t="s">
        <v>18</v>
      </c>
      <c r="B7" s="51" t="str">
        <f>bd!D50</f>
        <v>Planeación</v>
      </c>
      <c r="C7" s="15"/>
      <c r="D7" s="15"/>
      <c r="E7" s="15"/>
      <c r="F7" s="16"/>
      <c r="G7" s="17"/>
    </row>
    <row r="8" spans="1:7" ht="15" customHeight="1" x14ac:dyDescent="0.25">
      <c r="A8" s="6" t="s">
        <v>16</v>
      </c>
      <c r="B8" s="84" t="str">
        <f>+bd!E9</f>
        <v>Euler Castillo Erazo</v>
      </c>
      <c r="C8" s="84"/>
      <c r="D8" s="84"/>
      <c r="E8" s="84"/>
      <c r="F8" s="85"/>
      <c r="G8" s="17"/>
    </row>
    <row r="9" spans="1:7" ht="15" customHeight="1" x14ac:dyDescent="0.25">
      <c r="A9" s="7" t="s">
        <v>17</v>
      </c>
      <c r="B9" s="86">
        <f>+bd!D9</f>
        <v>1144165326</v>
      </c>
      <c r="C9" s="86"/>
      <c r="D9" s="86"/>
      <c r="E9" s="86"/>
      <c r="F9" s="87"/>
      <c r="G9" s="17"/>
    </row>
    <row r="10" spans="1:7" x14ac:dyDescent="0.25">
      <c r="B10" s="88"/>
      <c r="C10" s="88"/>
      <c r="D10" s="88"/>
      <c r="E10" s="88"/>
      <c r="F10" s="88"/>
      <c r="G10" s="17"/>
    </row>
    <row r="12" spans="1:7" s="3" customFormat="1" ht="26.25" customHeight="1" x14ac:dyDescent="0.25">
      <c r="A12" s="82" t="s">
        <v>0</v>
      </c>
      <c r="B12" s="82" t="s">
        <v>25</v>
      </c>
      <c r="C12" s="11" t="s">
        <v>1</v>
      </c>
      <c r="D12" s="82" t="s">
        <v>3</v>
      </c>
      <c r="E12" s="82" t="s">
        <v>4</v>
      </c>
      <c r="F12" s="82"/>
    </row>
    <row r="13" spans="1:7" s="3" customFormat="1" ht="30" customHeight="1" x14ac:dyDescent="0.25">
      <c r="A13" s="82"/>
      <c r="B13" s="82"/>
      <c r="C13" s="38" t="s">
        <v>2</v>
      </c>
      <c r="D13" s="82"/>
      <c r="E13" s="38" t="s">
        <v>5</v>
      </c>
      <c r="F13" s="38" t="s">
        <v>6</v>
      </c>
    </row>
    <row r="14" spans="1:7" s="3" customFormat="1" ht="30" customHeight="1" x14ac:dyDescent="0.25">
      <c r="A14" s="4" t="s">
        <v>136</v>
      </c>
      <c r="B14" s="28">
        <v>3</v>
      </c>
      <c r="C14" s="12" t="s">
        <v>26</v>
      </c>
      <c r="D14" s="14" t="s">
        <v>153</v>
      </c>
      <c r="E14" s="12" t="s">
        <v>26</v>
      </c>
      <c r="F14" s="12"/>
    </row>
    <row r="15" spans="1:7" x14ac:dyDescent="0.25">
      <c r="A15" s="4" t="s">
        <v>137</v>
      </c>
      <c r="B15" s="28">
        <v>3</v>
      </c>
      <c r="C15" s="12" t="s">
        <v>26</v>
      </c>
      <c r="D15" s="14" t="s">
        <v>153</v>
      </c>
      <c r="E15" s="12"/>
      <c r="F15" s="12" t="s">
        <v>26</v>
      </c>
    </row>
    <row r="16" spans="1:7" ht="31.5" customHeight="1" x14ac:dyDescent="0.25">
      <c r="A16" s="4" t="s">
        <v>138</v>
      </c>
      <c r="B16" s="28">
        <v>3</v>
      </c>
      <c r="C16" s="12" t="s">
        <v>26</v>
      </c>
      <c r="D16" s="14" t="s">
        <v>153</v>
      </c>
      <c r="E16" s="12"/>
      <c r="F16" s="12" t="s">
        <v>26</v>
      </c>
    </row>
    <row r="17" spans="1:6" ht="30" x14ac:dyDescent="0.25">
      <c r="A17" s="4" t="s">
        <v>139</v>
      </c>
      <c r="B17" s="28">
        <v>3</v>
      </c>
      <c r="C17" s="12" t="s">
        <v>26</v>
      </c>
      <c r="D17" s="14" t="s">
        <v>153</v>
      </c>
      <c r="E17" s="12"/>
      <c r="F17" s="12" t="s">
        <v>26</v>
      </c>
    </row>
    <row r="18" spans="1:6" ht="45" x14ac:dyDescent="0.25">
      <c r="A18" s="4" t="s">
        <v>140</v>
      </c>
      <c r="B18" s="28">
        <v>3</v>
      </c>
      <c r="C18" s="12" t="s">
        <v>26</v>
      </c>
      <c r="D18" s="83" t="s">
        <v>153</v>
      </c>
      <c r="E18" s="12"/>
      <c r="F18" s="12" t="s">
        <v>26</v>
      </c>
    </row>
    <row r="19" spans="1:6" x14ac:dyDescent="0.25">
      <c r="A19" s="26" t="s">
        <v>141</v>
      </c>
      <c r="B19" s="28">
        <v>3</v>
      </c>
      <c r="C19" s="12" t="s">
        <v>26</v>
      </c>
      <c r="D19" s="83"/>
      <c r="E19" s="30"/>
      <c r="F19" s="12" t="s">
        <v>26</v>
      </c>
    </row>
    <row r="20" spans="1:6" x14ac:dyDescent="0.25">
      <c r="A20" s="4" t="s">
        <v>142</v>
      </c>
      <c r="B20" s="28">
        <v>3</v>
      </c>
      <c r="C20" s="12" t="s">
        <v>26</v>
      </c>
      <c r="D20" s="14" t="s">
        <v>151</v>
      </c>
      <c r="E20" s="12"/>
      <c r="F20" s="12" t="s">
        <v>26</v>
      </c>
    </row>
    <row r="21" spans="1:6" x14ac:dyDescent="0.25">
      <c r="A21" s="4" t="s">
        <v>143</v>
      </c>
      <c r="B21" s="28">
        <v>3</v>
      </c>
      <c r="C21" s="12" t="s">
        <v>26</v>
      </c>
      <c r="D21" s="14" t="s">
        <v>151</v>
      </c>
      <c r="E21" s="12"/>
      <c r="F21" s="12" t="s">
        <v>26</v>
      </c>
    </row>
    <row r="22" spans="1:6" ht="30" x14ac:dyDescent="0.25">
      <c r="A22" s="27" t="s">
        <v>144</v>
      </c>
      <c r="B22" s="28">
        <v>3</v>
      </c>
      <c r="C22" s="12" t="s">
        <v>26</v>
      </c>
      <c r="D22" s="14" t="s">
        <v>151</v>
      </c>
      <c r="E22" s="29"/>
      <c r="F22" s="12" t="s">
        <v>26</v>
      </c>
    </row>
    <row r="23" spans="1:6" ht="30" x14ac:dyDescent="0.25">
      <c r="A23" s="4" t="s">
        <v>145</v>
      </c>
      <c r="B23" s="28">
        <v>3</v>
      </c>
      <c r="C23" s="12" t="s">
        <v>26</v>
      </c>
      <c r="D23" s="14" t="s">
        <v>152</v>
      </c>
      <c r="E23" s="12"/>
      <c r="F23" s="12" t="s">
        <v>26</v>
      </c>
    </row>
    <row r="24" spans="1:6" ht="30" x14ac:dyDescent="0.25">
      <c r="A24" s="4" t="s">
        <v>146</v>
      </c>
      <c r="B24" s="28">
        <v>3</v>
      </c>
      <c r="C24" s="12" t="s">
        <v>26</v>
      </c>
      <c r="D24" s="14" t="s">
        <v>152</v>
      </c>
      <c r="E24" s="12"/>
      <c r="F24" s="12" t="s">
        <v>26</v>
      </c>
    </row>
    <row r="25" spans="1:6" x14ac:dyDescent="0.25">
      <c r="A25" s="4" t="s">
        <v>147</v>
      </c>
      <c r="B25" s="28">
        <v>3</v>
      </c>
      <c r="C25" s="12" t="s">
        <v>26</v>
      </c>
      <c r="D25" s="14" t="s">
        <v>154</v>
      </c>
      <c r="E25" s="12"/>
      <c r="F25" s="12" t="s">
        <v>26</v>
      </c>
    </row>
    <row r="26" spans="1:6" ht="30" x14ac:dyDescent="0.25">
      <c r="A26" s="4" t="s">
        <v>148</v>
      </c>
      <c r="B26" s="28">
        <v>3</v>
      </c>
      <c r="C26" s="12" t="s">
        <v>26</v>
      </c>
      <c r="D26" s="14" t="s">
        <v>154</v>
      </c>
      <c r="E26" s="12"/>
      <c r="F26" s="12" t="s">
        <v>26</v>
      </c>
    </row>
    <row r="27" spans="1:6" x14ac:dyDescent="0.25">
      <c r="A27" s="54" t="s">
        <v>149</v>
      </c>
      <c r="B27" s="28">
        <v>3</v>
      </c>
      <c r="C27" s="12" t="s">
        <v>26</v>
      </c>
      <c r="D27" s="14" t="s">
        <v>154</v>
      </c>
      <c r="E27" s="55"/>
      <c r="F27" s="12" t="s">
        <v>26</v>
      </c>
    </row>
    <row r="28" spans="1:6" x14ac:dyDescent="0.25">
      <c r="A28" s="57" t="s">
        <v>150</v>
      </c>
      <c r="B28" s="28">
        <v>3</v>
      </c>
      <c r="C28" s="12" t="s">
        <v>26</v>
      </c>
      <c r="D28" s="14" t="s">
        <v>154</v>
      </c>
      <c r="E28" s="58"/>
      <c r="F28" s="12" t="s">
        <v>26</v>
      </c>
    </row>
    <row r="29" spans="1:6" x14ac:dyDescent="0.25">
      <c r="A29" s="4" t="s">
        <v>155</v>
      </c>
      <c r="B29" s="60">
        <v>4</v>
      </c>
      <c r="C29" s="12" t="s">
        <v>26</v>
      </c>
      <c r="D29" s="14" t="s">
        <v>157</v>
      </c>
      <c r="E29" s="12"/>
      <c r="F29" s="12" t="s">
        <v>26</v>
      </c>
    </row>
    <row r="30" spans="1:6" x14ac:dyDescent="0.25">
      <c r="A30" s="4" t="s">
        <v>156</v>
      </c>
      <c r="B30" s="60">
        <v>4</v>
      </c>
      <c r="C30" s="12" t="s">
        <v>26</v>
      </c>
      <c r="D30" s="14" t="s">
        <v>157</v>
      </c>
      <c r="E30" s="12"/>
      <c r="F30" s="12" t="s">
        <v>26</v>
      </c>
    </row>
    <row r="31" spans="1:6" ht="30" x14ac:dyDescent="0.25">
      <c r="A31" s="4" t="s">
        <v>158</v>
      </c>
      <c r="B31" s="60">
        <v>4</v>
      </c>
      <c r="C31" s="12" t="s">
        <v>26</v>
      </c>
      <c r="D31" s="14" t="s">
        <v>157</v>
      </c>
      <c r="E31" s="12"/>
      <c r="F31" s="12" t="s">
        <v>26</v>
      </c>
    </row>
    <row r="32" spans="1:6" x14ac:dyDescent="0.25">
      <c r="A32" s="54" t="s">
        <v>159</v>
      </c>
      <c r="B32" s="60">
        <v>4</v>
      </c>
      <c r="C32" s="12" t="s">
        <v>26</v>
      </c>
      <c r="D32" s="14" t="s">
        <v>162</v>
      </c>
      <c r="E32" s="12"/>
      <c r="F32" s="12" t="s">
        <v>26</v>
      </c>
    </row>
    <row r="33" spans="1:8" x14ac:dyDescent="0.25">
      <c r="A33" s="54" t="s">
        <v>160</v>
      </c>
      <c r="B33" s="60">
        <v>4</v>
      </c>
      <c r="C33" s="12" t="s">
        <v>26</v>
      </c>
      <c r="D33" s="14" t="s">
        <v>162</v>
      </c>
      <c r="E33" s="12"/>
      <c r="F33" s="12" t="s">
        <v>26</v>
      </c>
    </row>
    <row r="34" spans="1:8" ht="30" x14ac:dyDescent="0.25">
      <c r="A34" s="26" t="s">
        <v>161</v>
      </c>
      <c r="B34" s="30">
        <v>4</v>
      </c>
      <c r="C34" s="30" t="s">
        <v>26</v>
      </c>
      <c r="D34" s="14" t="s">
        <v>162</v>
      </c>
      <c r="E34" s="30"/>
      <c r="F34" s="12" t="s">
        <v>26</v>
      </c>
    </row>
    <row r="35" spans="1:8" x14ac:dyDescent="0.25">
      <c r="A35" s="54" t="s">
        <v>163</v>
      </c>
      <c r="B35" s="60">
        <v>4</v>
      </c>
      <c r="C35" s="12" t="s">
        <v>26</v>
      </c>
      <c r="D35" s="14" t="s">
        <v>167</v>
      </c>
      <c r="E35" s="12"/>
      <c r="F35" s="12" t="s">
        <v>26</v>
      </c>
    </row>
    <row r="36" spans="1:8" ht="30" x14ac:dyDescent="0.25">
      <c r="A36" s="4" t="s">
        <v>164</v>
      </c>
      <c r="B36" s="60">
        <v>4</v>
      </c>
      <c r="C36" s="12" t="s">
        <v>26</v>
      </c>
      <c r="D36" s="14" t="s">
        <v>167</v>
      </c>
      <c r="E36" s="12"/>
      <c r="F36" s="12" t="s">
        <v>26</v>
      </c>
    </row>
    <row r="37" spans="1:8" ht="30" x14ac:dyDescent="0.25">
      <c r="A37" s="4" t="s">
        <v>165</v>
      </c>
      <c r="B37" s="60">
        <v>4</v>
      </c>
      <c r="C37" s="12" t="s">
        <v>26</v>
      </c>
      <c r="D37" s="14" t="s">
        <v>167</v>
      </c>
      <c r="E37" s="12"/>
      <c r="F37" s="12" t="s">
        <v>26</v>
      </c>
    </row>
    <row r="38" spans="1:8" x14ac:dyDescent="0.25">
      <c r="A38" s="4" t="s">
        <v>166</v>
      </c>
      <c r="B38" s="60">
        <v>4</v>
      </c>
      <c r="C38" s="12" t="s">
        <v>26</v>
      </c>
      <c r="D38" s="14" t="s">
        <v>167</v>
      </c>
      <c r="E38" s="12"/>
      <c r="F38" s="12" t="s">
        <v>26</v>
      </c>
    </row>
    <row r="39" spans="1:8" ht="25.5" x14ac:dyDescent="0.25">
      <c r="A39" s="4" t="s">
        <v>168</v>
      </c>
      <c r="B39" s="60">
        <v>4</v>
      </c>
      <c r="C39" s="12" t="s">
        <v>26</v>
      </c>
      <c r="D39" s="14" t="s">
        <v>172</v>
      </c>
      <c r="E39" s="12"/>
      <c r="F39" s="12" t="s">
        <v>26</v>
      </c>
    </row>
    <row r="40" spans="1:8" ht="30" x14ac:dyDescent="0.25">
      <c r="A40" s="4" t="s">
        <v>169</v>
      </c>
      <c r="B40" s="60">
        <v>4</v>
      </c>
      <c r="C40" s="12" t="s">
        <v>26</v>
      </c>
      <c r="D40" s="14" t="s">
        <v>172</v>
      </c>
      <c r="E40" s="12"/>
      <c r="F40" s="12" t="s">
        <v>26</v>
      </c>
    </row>
    <row r="41" spans="1:8" ht="30" x14ac:dyDescent="0.25">
      <c r="A41" s="27" t="s">
        <v>170</v>
      </c>
      <c r="B41" s="60">
        <v>4</v>
      </c>
      <c r="C41" s="12" t="s">
        <v>26</v>
      </c>
      <c r="D41" s="14" t="s">
        <v>172</v>
      </c>
      <c r="E41" s="12"/>
      <c r="F41" s="12" t="s">
        <v>26</v>
      </c>
    </row>
    <row r="42" spans="1:8" ht="30" x14ac:dyDescent="0.25">
      <c r="A42" s="61" t="s">
        <v>171</v>
      </c>
      <c r="B42" s="62">
        <v>4</v>
      </c>
      <c r="C42" s="62" t="s">
        <v>26</v>
      </c>
      <c r="D42" s="14" t="s">
        <v>172</v>
      </c>
      <c r="E42" s="62"/>
      <c r="F42" s="12" t="s">
        <v>26</v>
      </c>
    </row>
    <row r="43" spans="1:8" ht="30" x14ac:dyDescent="0.25">
      <c r="A43" s="57" t="s">
        <v>173</v>
      </c>
      <c r="B43" s="58">
        <v>4</v>
      </c>
      <c r="C43" s="58" t="s">
        <v>26</v>
      </c>
      <c r="D43" s="57" t="s">
        <v>175</v>
      </c>
      <c r="E43" s="58"/>
      <c r="F43" s="12" t="s">
        <v>26</v>
      </c>
    </row>
    <row r="46" spans="1:8" x14ac:dyDescent="0.25">
      <c r="D46" s="94" t="s">
        <v>120</v>
      </c>
      <c r="G46" s="94" t="s">
        <v>190</v>
      </c>
      <c r="H46" s="3"/>
    </row>
    <row r="47" spans="1:8" x14ac:dyDescent="0.25">
      <c r="D47" s="99" t="s">
        <v>195</v>
      </c>
      <c r="G47" s="95">
        <v>43059</v>
      </c>
      <c r="H47" s="32"/>
    </row>
    <row r="48" spans="1:8" x14ac:dyDescent="0.25">
      <c r="D48" s="1" t="s">
        <v>196</v>
      </c>
    </row>
    <row r="49" spans="4:7" x14ac:dyDescent="0.25">
      <c r="D49" s="1" t="s">
        <v>197</v>
      </c>
    </row>
    <row r="50" spans="4:7" x14ac:dyDescent="0.25">
      <c r="D50" s="1" t="s">
        <v>198</v>
      </c>
    </row>
    <row r="51" spans="4:7" x14ac:dyDescent="0.25">
      <c r="D51" s="1" t="s">
        <v>180</v>
      </c>
      <c r="G51" s="1" t="s">
        <v>181</v>
      </c>
    </row>
    <row r="52" spans="4:7" ht="30" x14ac:dyDescent="0.25">
      <c r="D52" s="1" t="s">
        <v>199</v>
      </c>
      <c r="G52" s="1" t="s">
        <v>188</v>
      </c>
    </row>
    <row r="53" spans="4:7" x14ac:dyDescent="0.25">
      <c r="D53" s="1" t="s">
        <v>179</v>
      </c>
      <c r="G53" s="1" t="s">
        <v>119</v>
      </c>
    </row>
    <row r="54" spans="4:7" ht="30" x14ac:dyDescent="0.25">
      <c r="D54" s="1" t="s">
        <v>200</v>
      </c>
      <c r="G54" s="1" t="s">
        <v>189</v>
      </c>
    </row>
    <row r="55" spans="4:7" x14ac:dyDescent="0.25">
      <c r="D55" s="1" t="s">
        <v>201</v>
      </c>
    </row>
    <row r="56" spans="4:7" x14ac:dyDescent="0.25">
      <c r="D56" s="1" t="s">
        <v>182</v>
      </c>
    </row>
    <row r="57" spans="4:7" x14ac:dyDescent="0.25">
      <c r="D57" s="1" t="s">
        <v>183</v>
      </c>
    </row>
    <row r="58" spans="4:7" x14ac:dyDescent="0.25">
      <c r="D58" s="1" t="s">
        <v>184</v>
      </c>
    </row>
    <row r="59" spans="4:7" x14ac:dyDescent="0.25">
      <c r="D59" s="1" t="s">
        <v>185</v>
      </c>
    </row>
    <row r="60" spans="4:7" x14ac:dyDescent="0.25">
      <c r="D60" s="1" t="s">
        <v>186</v>
      </c>
    </row>
    <row r="61" spans="4:7" x14ac:dyDescent="0.25">
      <c r="D61" s="1" t="s">
        <v>187</v>
      </c>
    </row>
  </sheetData>
  <mergeCells count="14">
    <mergeCell ref="D18:D19"/>
    <mergeCell ref="B6:F6"/>
    <mergeCell ref="B1:F1"/>
    <mergeCell ref="B2:F2"/>
    <mergeCell ref="B3:F3"/>
    <mergeCell ref="B4:F4"/>
    <mergeCell ref="B5:F5"/>
    <mergeCell ref="B8:F8"/>
    <mergeCell ref="B9:F9"/>
    <mergeCell ref="B10:F10"/>
    <mergeCell ref="A12:A13"/>
    <mergeCell ref="B12:B13"/>
    <mergeCell ref="D12:D13"/>
    <mergeCell ref="E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bd</vt:lpstr>
      <vt:lpstr>1</vt:lpstr>
      <vt:lpstr>2</vt:lpstr>
      <vt:lpstr>3</vt:lpstr>
      <vt:lpstr>Des_4</vt:lpstr>
      <vt:lpstr>5</vt:lpstr>
      <vt:lpstr>Des_6</vt:lpstr>
      <vt:lpstr>Des_7</vt:lpstr>
      <vt:lpstr>A-8</vt:lpstr>
      <vt:lpstr>Des_9</vt:lpstr>
      <vt:lpstr>Des_10</vt:lpstr>
      <vt:lpstr>11</vt:lpstr>
      <vt:lpstr>Des_12</vt:lpstr>
      <vt:lpstr>13</vt:lpstr>
      <vt:lpstr>Des_14</vt:lpstr>
      <vt:lpstr>Des_15</vt:lpstr>
      <vt:lpstr>16</vt:lpstr>
      <vt:lpstr>Des_17</vt:lpstr>
      <vt:lpstr>18</vt:lpstr>
      <vt:lpstr>19</vt:lpstr>
      <vt:lpstr>A-20</vt:lpstr>
      <vt:lpstr>Des_21</vt:lpstr>
      <vt:lpstr>A-22</vt:lpstr>
      <vt:lpstr>Des_23</vt:lpstr>
      <vt:lpstr>A-24</vt:lpstr>
      <vt:lpstr>25</vt:lpstr>
      <vt:lpstr>26</vt:lpstr>
      <vt:lpstr>A-27</vt:lpstr>
      <vt:lpstr>A-28</vt:lpstr>
      <vt:lpstr>A-29</vt:lpstr>
      <vt:lpstr>A-30</vt:lpstr>
      <vt:lpstr>Des_31</vt:lpstr>
      <vt:lpstr>32</vt:lpstr>
      <vt:lpstr>Des_33</vt:lpstr>
      <vt:lpstr>Des_34</vt:lpstr>
      <vt:lpstr>35</vt:lpstr>
      <vt:lpstr>Des_36</vt:lpstr>
      <vt:lpstr>Des_37</vt:lpstr>
      <vt:lpstr>A-38</vt:lpstr>
      <vt:lpstr>A-39</vt:lpstr>
      <vt:lpstr>A-40</vt:lpstr>
      <vt:lpstr>Des_41</vt:lpstr>
      <vt:lpstr>Des_42</vt:lpstr>
      <vt:lpstr>A-43</vt:lpstr>
      <vt:lpstr>44</vt:lpstr>
      <vt:lpstr>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Beatriz Torres</dc:creator>
  <cp:lastModifiedBy>gerencia_INTELCOM</cp:lastModifiedBy>
  <dcterms:created xsi:type="dcterms:W3CDTF">2017-06-08T16:08:18Z</dcterms:created>
  <dcterms:modified xsi:type="dcterms:W3CDTF">2017-12-16T01:48:16Z</dcterms:modified>
</cp:coreProperties>
</file>